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2A501F3-CE53-4944-AEFF-1ED81E639247}" xr6:coauthVersionLast="47" xr6:coauthVersionMax="47" xr10:uidLastSave="{00000000-0000-0000-0000-000000000000}"/>
  <bookViews>
    <workbookView xWindow="-120" yWindow="-120" windowWidth="29040" windowHeight="15840" xr2:uid="{4CE68A72-E579-414F-86CB-50CF5395E73A}"/>
  </bookViews>
  <sheets>
    <sheet name="Tabelle1" sheetId="1" r:id="rId1"/>
  </sheets>
  <definedNames>
    <definedName name="_xlnm.Print_Area" localSheetId="0">Tabelle1!$A$1:$AC$45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1" l="1"/>
  <c r="T24" i="1"/>
  <c r="T25" i="1"/>
  <c r="W12" i="1"/>
  <c r="Y20" i="1"/>
  <c r="W7" i="1" s="1"/>
  <c r="W20" i="1"/>
  <c r="U7" i="1" s="1"/>
  <c r="E25" i="1"/>
  <c r="S39" i="1"/>
  <c r="G25" i="1"/>
  <c r="T41" i="1"/>
  <c r="J23" i="1"/>
  <c r="M25" i="1"/>
  <c r="Y40" i="1"/>
  <c r="W40" i="1"/>
  <c r="AB39" i="1"/>
  <c r="Z39" i="1"/>
  <c r="Y39" i="1"/>
  <c r="W39" i="1"/>
  <c r="AB38" i="1"/>
  <c r="Z38" i="1"/>
  <c r="Y38" i="1"/>
  <c r="AB37" i="1"/>
  <c r="Z37" i="1"/>
  <c r="V40" i="1"/>
  <c r="Q37" i="1"/>
  <c r="S40" i="1"/>
  <c r="E23" i="1"/>
  <c r="K25" i="1"/>
  <c r="J25" i="1"/>
  <c r="H25" i="1"/>
  <c r="M24" i="1"/>
  <c r="K24" i="1"/>
  <c r="J24" i="1"/>
  <c r="H24" i="1"/>
  <c r="G24" i="1"/>
  <c r="E24" i="1"/>
  <c r="M23" i="1"/>
  <c r="K23" i="1"/>
  <c r="N40" i="1"/>
  <c r="H23" i="1"/>
  <c r="G23" i="1"/>
  <c r="B23" i="1"/>
  <c r="B25" i="1"/>
  <c r="B24" i="1"/>
  <c r="R19" i="1"/>
  <c r="R18" i="1"/>
  <c r="I14" i="1"/>
  <c r="C19" i="1"/>
  <c r="I18" i="1"/>
  <c r="I17" i="1"/>
  <c r="C18" i="1"/>
  <c r="R17" i="1"/>
  <c r="C17" i="1"/>
  <c r="R16" i="1"/>
  <c r="I16" i="1"/>
  <c r="R15" i="1"/>
  <c r="I15" i="1"/>
  <c r="R14" i="1"/>
  <c r="I13" i="1"/>
  <c r="C14" i="1"/>
  <c r="R13" i="1"/>
  <c r="R34" i="1"/>
  <c r="I34" i="1"/>
  <c r="K22" i="1"/>
  <c r="H22" i="1"/>
  <c r="E22" i="1"/>
  <c r="V20" i="1"/>
  <c r="V19" i="1"/>
  <c r="I19" i="1"/>
  <c r="Y18" i="1"/>
  <c r="W18" i="1"/>
  <c r="V18" i="1"/>
  <c r="V17" i="1"/>
  <c r="Y16" i="1"/>
  <c r="W16" i="1"/>
  <c r="V16" i="1"/>
  <c r="C16" i="1"/>
  <c r="V15" i="1"/>
  <c r="C15" i="1"/>
  <c r="Y14" i="1"/>
  <c r="W14" i="1"/>
  <c r="V14" i="1"/>
  <c r="V13" i="1"/>
  <c r="C13" i="1"/>
  <c r="Y12" i="1"/>
  <c r="V12" i="1"/>
  <c r="R12" i="1"/>
  <c r="I12" i="1"/>
  <c r="C12" i="1"/>
  <c r="V11" i="1"/>
  <c r="R11" i="1"/>
  <c r="I11" i="1"/>
  <c r="C11" i="1"/>
  <c r="H10" i="1"/>
  <c r="B10" i="1"/>
  <c r="M40" i="1" l="1"/>
  <c r="G39" i="1"/>
  <c r="E40" i="1"/>
  <c r="E39" i="1"/>
  <c r="R25" i="1"/>
  <c r="R24" i="1"/>
  <c r="Z20" i="1"/>
  <c r="R7" i="1" s="1"/>
  <c r="R23" i="1"/>
  <c r="J37" i="1"/>
  <c r="G40" i="1"/>
  <c r="G36" i="1"/>
  <c r="E41" i="1"/>
  <c r="H41" i="1"/>
  <c r="K27" i="1"/>
  <c r="M41" i="1"/>
  <c r="N41" i="1"/>
  <c r="P41" i="1"/>
  <c r="S41" i="1"/>
  <c r="V41" i="1"/>
  <c r="G41" i="1"/>
  <c r="J41" i="1"/>
  <c r="Q41" i="1"/>
  <c r="M27" i="1"/>
  <c r="K41" i="1"/>
  <c r="P40" i="1"/>
  <c r="K40" i="1"/>
  <c r="J40" i="1"/>
  <c r="H40" i="1"/>
  <c r="J27" i="1"/>
  <c r="T40" i="1"/>
  <c r="Q40" i="1"/>
  <c r="H27" i="1"/>
  <c r="E37" i="1"/>
  <c r="V39" i="1"/>
  <c r="J39" i="1"/>
  <c r="M39" i="1"/>
  <c r="T39" i="1"/>
  <c r="P39" i="1"/>
  <c r="H39" i="1"/>
  <c r="N39" i="1"/>
  <c r="Q39" i="1"/>
  <c r="E38" i="1"/>
  <c r="G27" i="1"/>
  <c r="K39" i="1"/>
  <c r="T37" i="1"/>
  <c r="E27" i="1"/>
  <c r="N36" i="1"/>
  <c r="E36" i="1"/>
  <c r="M38" i="1"/>
  <c r="P38" i="1"/>
  <c r="N37" i="1"/>
  <c r="V38" i="1"/>
  <c r="V36" i="1"/>
  <c r="K37" i="1"/>
  <c r="S38" i="1"/>
  <c r="J38" i="1"/>
  <c r="G38" i="1"/>
  <c r="T38" i="1"/>
  <c r="H38" i="1"/>
  <c r="N38" i="1"/>
  <c r="K38" i="1"/>
  <c r="Q38" i="1"/>
  <c r="V37" i="1"/>
  <c r="G37" i="1"/>
  <c r="M37" i="1"/>
  <c r="P36" i="1"/>
  <c r="M36" i="1"/>
  <c r="K36" i="1"/>
  <c r="H36" i="1"/>
  <c r="S37" i="1"/>
  <c r="P37" i="1"/>
  <c r="H37" i="1"/>
  <c r="T36" i="1"/>
  <c r="S36" i="1"/>
  <c r="Q36" i="1"/>
  <c r="J36" i="1"/>
  <c r="Z12" i="1"/>
  <c r="Z14" i="1"/>
  <c r="Z16" i="1"/>
  <c r="Z18" i="1"/>
  <c r="G28" i="1" l="1"/>
  <c r="E28" i="1"/>
  <c r="W25" i="1"/>
  <c r="U24" i="1"/>
  <c r="U25" i="1"/>
  <c r="J28" i="1"/>
  <c r="H28" i="1"/>
  <c r="AB20" i="1"/>
  <c r="T7" i="1" s="1"/>
  <c r="M28" i="1"/>
  <c r="K28" i="1"/>
  <c r="W24" i="1"/>
  <c r="U23" i="1"/>
  <c r="W23" i="1"/>
  <c r="W37" i="1"/>
  <c r="Y36" i="1"/>
  <c r="W38" i="1"/>
  <c r="AB12" i="1"/>
  <c r="AB16" i="1"/>
  <c r="W41" i="1"/>
  <c r="AB40" i="1"/>
  <c r="Z40" i="1"/>
  <c r="AB14" i="1"/>
  <c r="AB18" i="1"/>
  <c r="Z36" i="1"/>
  <c r="Z41" i="1"/>
  <c r="W36" i="1" l="1"/>
  <c r="AB36" i="1"/>
  <c r="AB41" i="1"/>
  <c r="Y41" i="1"/>
  <c r="Y37" i="1"/>
</calcChain>
</file>

<file path=xl/sharedStrings.xml><?xml version="1.0" encoding="utf-8"?>
<sst xmlns="http://schemas.openxmlformats.org/spreadsheetml/2006/main" count="79" uniqueCount="23">
  <si>
    <t>Mannschaft A</t>
  </si>
  <si>
    <t>gegen</t>
  </si>
  <si>
    <t>Mannschaft B</t>
  </si>
  <si>
    <t>Endstand</t>
  </si>
  <si>
    <t>Spieler A1</t>
  </si>
  <si>
    <t>Spieler B1</t>
  </si>
  <si>
    <t>Punkte</t>
  </si>
  <si>
    <t>Tore</t>
  </si>
  <si>
    <t>Spieler A2</t>
  </si>
  <si>
    <t>Spieler B2</t>
  </si>
  <si>
    <t>:</t>
  </si>
  <si>
    <t>Spieler A3</t>
  </si>
  <si>
    <t>Spieler B3</t>
  </si>
  <si>
    <t>Ergebnis</t>
  </si>
  <si>
    <t>Schiedsrichter</t>
  </si>
  <si>
    <t>Spielverlauf</t>
  </si>
  <si>
    <t>Der mit</t>
  </si>
  <si>
    <t>gekennzeichnete Spieler beginnt mit Weiß.</t>
  </si>
  <si>
    <t>________________________</t>
  </si>
  <si>
    <t>Datum</t>
  </si>
  <si>
    <t>_________________</t>
  </si>
  <si>
    <t>Protokollnummer:</t>
  </si>
  <si>
    <t>Regionalliga Nord/Ost/Süd/West (Saison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</si>
</sst>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10"/>
      <color indexed="9"/>
      <name val="Arial"/>
    </font>
    <font>
      <u/>
      <sz val="7"/>
      <name val="Arial"/>
      <family val="2"/>
    </font>
    <font>
      <u/>
      <sz val="10"/>
      <name val="Arial"/>
      <family val="2"/>
    </font>
    <font>
      <sz val="9"/>
      <name val="Arial"/>
    </font>
    <font>
      <sz val="9"/>
      <color indexed="9"/>
      <name val="Arial"/>
    </font>
    <font>
      <sz val="7"/>
      <name val="Arial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color theme="1"/>
      <name val="Arial Black"/>
      <family val="2"/>
    </font>
    <font>
      <sz val="10"/>
      <color theme="1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Protection="1">
      <protection hidden="1"/>
    </xf>
    <xf numFmtId="0" fontId="0" fillId="2" borderId="15" xfId="0" applyFill="1" applyBorder="1" applyAlignment="1" applyProtection="1">
      <alignment horizontal="right" vertical="center"/>
      <protection hidden="1"/>
    </xf>
    <xf numFmtId="0" fontId="0" fillId="2" borderId="16" xfId="0" applyFill="1" applyBorder="1" applyAlignment="1" applyProtection="1">
      <alignment horizontal="center" vertical="center"/>
      <protection hidden="1"/>
    </xf>
    <xf numFmtId="0" fontId="0" fillId="2" borderId="16" xfId="0" applyFill="1" applyBorder="1" applyAlignment="1" applyProtection="1">
      <alignment horizontal="left" vertical="center"/>
      <protection hidden="1"/>
    </xf>
    <xf numFmtId="0" fontId="0" fillId="2" borderId="17" xfId="0" applyFill="1" applyBorder="1" applyAlignment="1" applyProtection="1">
      <alignment horizontal="right" vertical="center"/>
      <protection hidden="1"/>
    </xf>
    <xf numFmtId="0" fontId="0" fillId="2" borderId="18" xfId="0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6" fillId="2" borderId="0" xfId="0" applyFont="1" applyFill="1" applyProtection="1">
      <protection hidden="1"/>
    </xf>
    <xf numFmtId="0" fontId="0" fillId="2" borderId="7" xfId="0" applyFill="1" applyBorder="1" applyAlignment="1" applyProtection="1">
      <alignment horizontal="right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left"/>
      <protection hidden="1"/>
    </xf>
    <xf numFmtId="0" fontId="10" fillId="2" borderId="24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right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12" fillId="0" borderId="15" xfId="0" applyFont="1" applyBorder="1" applyAlignment="1" applyProtection="1">
      <alignment vertical="center"/>
      <protection hidden="1"/>
    </xf>
    <xf numFmtId="0" fontId="12" fillId="2" borderId="16" xfId="0" applyFont="1" applyFill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left" vertical="center"/>
      <protection hidden="1"/>
    </xf>
    <xf numFmtId="0" fontId="12" fillId="2" borderId="15" xfId="0" applyFont="1" applyFill="1" applyBorder="1" applyAlignment="1" applyProtection="1">
      <alignment horizontal="right" vertical="center"/>
      <protection hidden="1"/>
    </xf>
    <xf numFmtId="0" fontId="12" fillId="2" borderId="18" xfId="0" applyFont="1" applyFill="1" applyBorder="1" applyAlignment="1" applyProtection="1">
      <alignment horizontal="left" vertical="center"/>
      <protection hidden="1"/>
    </xf>
    <xf numFmtId="0" fontId="0" fillId="2" borderId="22" xfId="0" applyFill="1" applyBorder="1" applyAlignment="1" applyProtection="1">
      <alignment horizontal="right"/>
      <protection hidden="1"/>
    </xf>
    <xf numFmtId="0" fontId="0" fillId="2" borderId="21" xfId="0" applyFill="1" applyBorder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2" borderId="0" xfId="0" applyFont="1" applyFill="1" applyAlignment="1" applyProtection="1">
      <alignment horizontal="right" vertical="center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0" fillId="2" borderId="4" xfId="0" applyFill="1" applyBorder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 applyProtection="1">
      <alignment horizontal="right" vertical="center"/>
      <protection hidden="1"/>
    </xf>
    <xf numFmtId="0" fontId="0" fillId="2" borderId="6" xfId="0" applyFill="1" applyBorder="1" applyAlignment="1" applyProtection="1">
      <alignment horizontal="left" vertical="center"/>
      <protection hidden="1"/>
    </xf>
    <xf numFmtId="0" fontId="0" fillId="2" borderId="5" xfId="0" applyFill="1" applyBorder="1" applyAlignment="1" applyProtection="1">
      <alignment horizontal="right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right" vertical="center"/>
      <protection hidden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0" fillId="2" borderId="11" xfId="0" applyFill="1" applyBorder="1" applyAlignment="1" applyProtection="1">
      <alignment horizontal="left" vertical="center"/>
      <protection hidden="1"/>
    </xf>
    <xf numFmtId="0" fontId="0" fillId="2" borderId="13" xfId="0" applyFill="1" applyBorder="1" applyAlignment="1" applyProtection="1">
      <alignment horizontal="right" vertical="center"/>
      <protection hidden="1"/>
    </xf>
    <xf numFmtId="0" fontId="0" fillId="2" borderId="12" xfId="0" applyFill="1" applyBorder="1" applyAlignment="1" applyProtection="1">
      <alignment horizontal="left" vertical="center"/>
      <protection hidden="1"/>
    </xf>
    <xf numFmtId="0" fontId="0" fillId="2" borderId="11" xfId="0" applyFill="1" applyBorder="1" applyAlignment="1" applyProtection="1">
      <alignment horizontal="right" vertical="center"/>
      <protection hidden="1"/>
    </xf>
    <xf numFmtId="0" fontId="0" fillId="2" borderId="14" xfId="0" applyFill="1" applyBorder="1" applyAlignment="1" applyProtection="1">
      <alignment horizontal="left" vertical="center"/>
      <protection hidden="1"/>
    </xf>
    <xf numFmtId="0" fontId="0" fillId="2" borderId="25" xfId="0" applyFill="1" applyBorder="1" applyAlignment="1" applyProtection="1">
      <alignment horizontal="right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right" vertical="center"/>
      <protection hidden="1"/>
    </xf>
    <xf numFmtId="0" fontId="0" fillId="2" borderId="33" xfId="0" applyFill="1" applyBorder="1" applyAlignment="1" applyProtection="1">
      <alignment horizontal="left" vertical="center"/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34" xfId="0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 applyProtection="1">
      <alignment horizontal="right"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22" xfId="0" applyFill="1" applyBorder="1" applyAlignment="1" applyProtection="1">
      <alignment horizontal="right" vertical="center"/>
      <protection hidden="1"/>
    </xf>
    <xf numFmtId="0" fontId="0" fillId="2" borderId="23" xfId="0" applyFill="1" applyBorder="1" applyAlignment="1" applyProtection="1">
      <alignment horizontal="left" vertical="center"/>
      <protection hidden="1"/>
    </xf>
    <xf numFmtId="0" fontId="0" fillId="2" borderId="28" xfId="0" applyFill="1" applyBorder="1" applyAlignment="1" applyProtection="1">
      <alignment horizontal="right" vertical="center"/>
      <protection hidden="1"/>
    </xf>
    <xf numFmtId="0" fontId="0" fillId="2" borderId="29" xfId="0" applyFill="1" applyBorder="1" applyAlignment="1" applyProtection="1">
      <alignment horizontal="center" vertical="center"/>
      <protection hidden="1"/>
    </xf>
    <xf numFmtId="0" fontId="0" fillId="2" borderId="29" xfId="0" applyFill="1" applyBorder="1" applyAlignment="1" applyProtection="1">
      <alignment horizontal="left" vertical="center"/>
      <protection hidden="1"/>
    </xf>
    <xf numFmtId="0" fontId="0" fillId="2" borderId="30" xfId="0" applyFill="1" applyBorder="1" applyAlignment="1" applyProtection="1">
      <alignment horizontal="right" vertical="center"/>
      <protection hidden="1"/>
    </xf>
    <xf numFmtId="0" fontId="0" fillId="2" borderId="31" xfId="0" applyFill="1" applyBorder="1" applyAlignment="1" applyProtection="1">
      <alignment horizontal="left" vertical="center"/>
      <protection hidden="1"/>
    </xf>
    <xf numFmtId="0" fontId="0" fillId="2" borderId="29" xfId="0" applyFill="1" applyBorder="1" applyAlignment="1" applyProtection="1">
      <alignment horizontal="right" vertical="center"/>
      <protection hidden="1"/>
    </xf>
    <xf numFmtId="0" fontId="0" fillId="2" borderId="32" xfId="0" applyFill="1" applyBorder="1" applyAlignment="1" applyProtection="1">
      <alignment horizontal="left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20" xfId="0" applyFill="1" applyBorder="1" applyAlignment="1" applyProtection="1">
      <alignment horizontal="right" vertical="center"/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9" fillId="2" borderId="0" xfId="0" applyFont="1" applyFill="1" applyProtection="1">
      <protection hidden="1"/>
    </xf>
    <xf numFmtId="0" fontId="10" fillId="2" borderId="0" xfId="0" applyFont="1" applyFill="1" applyAlignment="1" applyProtection="1">
      <alignment horizontal="right"/>
      <protection hidden="1"/>
    </xf>
    <xf numFmtId="14" fontId="0" fillId="2" borderId="0" xfId="0" applyNumberFormat="1" applyFill="1" applyAlignment="1" applyProtection="1">
      <alignment horizont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4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Protection="1">
      <protection hidden="1"/>
    </xf>
    <xf numFmtId="0" fontId="5" fillId="2" borderId="27" xfId="0" applyFont="1" applyFill="1" applyBorder="1" applyAlignment="1" applyProtection="1">
      <alignment horizontal="center"/>
      <protection hidden="1"/>
    </xf>
    <xf numFmtId="0" fontId="5" fillId="2" borderId="9" xfId="0" applyFont="1" applyFill="1" applyBorder="1" applyAlignment="1" applyProtection="1">
      <alignment horizontal="center"/>
      <protection hidden="1"/>
    </xf>
    <xf numFmtId="0" fontId="0" fillId="2" borderId="9" xfId="0" applyFill="1" applyBorder="1" applyProtection="1">
      <protection hidden="1"/>
    </xf>
    <xf numFmtId="0" fontId="0" fillId="2" borderId="0" xfId="0" applyFill="1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/>
      <protection hidden="1"/>
    </xf>
    <xf numFmtId="0" fontId="9" fillId="2" borderId="0" xfId="0" applyFont="1" applyFill="1" applyProtection="1"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left"/>
      <protection hidden="1"/>
    </xf>
    <xf numFmtId="0" fontId="9" fillId="2" borderId="12" xfId="0" applyFont="1" applyFill="1" applyBorder="1" applyAlignment="1" applyProtection="1">
      <alignment horizontal="left"/>
      <protection hidden="1"/>
    </xf>
    <xf numFmtId="0" fontId="9" fillId="2" borderId="11" xfId="0" applyFont="1" applyFill="1" applyBorder="1" applyProtection="1">
      <protection hidden="1"/>
    </xf>
    <xf numFmtId="0" fontId="9" fillId="2" borderId="14" xfId="0" applyFont="1" applyFill="1" applyBorder="1" applyProtection="1">
      <protection hidden="1"/>
    </xf>
    <xf numFmtId="0" fontId="9" fillId="2" borderId="20" xfId="0" applyFont="1" applyFill="1" applyBorder="1" applyAlignment="1" applyProtection="1">
      <alignment horizontal="left"/>
      <protection hidden="1"/>
    </xf>
    <xf numFmtId="0" fontId="9" fillId="2" borderId="21" xfId="0" applyFont="1" applyFill="1" applyBorder="1" applyAlignment="1" applyProtection="1">
      <alignment horizontal="left"/>
      <protection hidden="1"/>
    </xf>
    <xf numFmtId="0" fontId="9" fillId="2" borderId="20" xfId="0" applyFont="1" applyFill="1" applyBorder="1" applyProtection="1">
      <protection hidden="1"/>
    </xf>
    <xf numFmtId="0" fontId="9" fillId="2" borderId="23" xfId="0" applyFont="1" applyFill="1" applyBorder="1" applyProtection="1">
      <protection hidden="1"/>
    </xf>
    <xf numFmtId="0" fontId="0" fillId="0" borderId="9" xfId="0" applyBorder="1" applyProtection="1"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2" borderId="5" xfId="0" applyFont="1" applyFill="1" applyBorder="1" applyAlignment="1" applyProtection="1">
      <alignment horizontal="left"/>
      <protection hidden="1"/>
    </xf>
    <xf numFmtId="0" fontId="9" fillId="2" borderId="6" xfId="0" applyFont="1" applyFill="1" applyBorder="1" applyAlignment="1" applyProtection="1">
      <alignment horizontal="left"/>
      <protection hidden="1"/>
    </xf>
    <xf numFmtId="0" fontId="9" fillId="2" borderId="5" xfId="0" applyFont="1" applyFill="1" applyBorder="1" applyProtection="1">
      <protection hidden="1"/>
    </xf>
    <xf numFmtId="0" fontId="9" fillId="2" borderId="8" xfId="0" applyFont="1" applyFill="1" applyBorder="1" applyProtection="1">
      <protection hidden="1"/>
    </xf>
    <xf numFmtId="0" fontId="11" fillId="0" borderId="9" xfId="0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0" fillId="2" borderId="0" xfId="0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5" fillId="2" borderId="9" xfId="0" applyFont="1" applyFill="1" applyBorder="1" applyProtection="1">
      <protection hidden="1"/>
    </xf>
    <xf numFmtId="1" fontId="16" fillId="0" borderId="15" xfId="0" applyNumberFormat="1" applyFont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5" fillId="0" borderId="35" xfId="0" applyFont="1" applyBorder="1" applyAlignment="1" applyProtection="1">
      <alignment horizontal="center"/>
      <protection hidden="1"/>
    </xf>
    <xf numFmtId="0" fontId="5" fillId="0" borderId="36" xfId="0" applyFont="1" applyBorder="1" applyAlignment="1" applyProtection="1">
      <alignment horizontal="center"/>
      <protection hidden="1"/>
    </xf>
    <xf numFmtId="0" fontId="5" fillId="0" borderId="37" xfId="0" applyFont="1" applyBorder="1" applyAlignment="1" applyProtection="1">
      <alignment horizontal="center"/>
      <protection hidden="1"/>
    </xf>
    <xf numFmtId="0" fontId="5" fillId="0" borderId="38" xfId="0" applyFont="1" applyBorder="1" applyAlignment="1" applyProtection="1">
      <alignment horizontal="center"/>
      <protection hidden="1"/>
    </xf>
    <xf numFmtId="0" fontId="5" fillId="0" borderId="39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1" xfId="0" applyFont="1" applyFill="1" applyBorder="1" applyAlignment="1" applyProtection="1">
      <alignment horizontal="center"/>
      <protection hidden="1"/>
    </xf>
    <xf numFmtId="0" fontId="5" fillId="2" borderId="36" xfId="0" applyFont="1" applyFill="1" applyBorder="1" applyAlignment="1" applyProtection="1">
      <alignment horizontal="center"/>
      <protection hidden="1"/>
    </xf>
    <xf numFmtId="0" fontId="5" fillId="2" borderId="37" xfId="0" applyFont="1" applyFill="1" applyBorder="1" applyAlignment="1" applyProtection="1">
      <alignment horizontal="center"/>
      <protection hidden="1"/>
    </xf>
    <xf numFmtId="0" fontId="5" fillId="2" borderId="38" xfId="0" applyFont="1" applyFill="1" applyBorder="1" applyAlignment="1" applyProtection="1">
      <alignment horizontal="center"/>
      <protection hidden="1"/>
    </xf>
    <xf numFmtId="0" fontId="5" fillId="2" borderId="42" xfId="0" applyFont="1" applyFill="1" applyBorder="1" applyAlignment="1" applyProtection="1">
      <alignment horizont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40" xfId="0" applyFont="1" applyFill="1" applyBorder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21" xfId="0" applyFont="1" applyFill="1" applyBorder="1" applyAlignment="1" applyProtection="1">
      <alignment horizontal="center"/>
      <protection hidden="1"/>
    </xf>
  </cellXfs>
  <cellStyles count="1">
    <cellStyle name="Standard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10</xdr:row>
      <xdr:rowOff>28575</xdr:rowOff>
    </xdr:from>
    <xdr:to>
      <xdr:col>6</xdr:col>
      <xdr:colOff>295275</xdr:colOff>
      <xdr:row>11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5ADA2-9095-4CB5-B2EF-E18091F5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76225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12</xdr:row>
      <xdr:rowOff>28575</xdr:rowOff>
    </xdr:from>
    <xdr:to>
      <xdr:col>6</xdr:col>
      <xdr:colOff>295275</xdr:colOff>
      <xdr:row>13</xdr:row>
      <xdr:rowOff>38100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4694E202-9639-4CE7-9FD7-E8DC19C2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25755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14</xdr:row>
      <xdr:rowOff>28575</xdr:rowOff>
    </xdr:from>
    <xdr:to>
      <xdr:col>6</xdr:col>
      <xdr:colOff>295275</xdr:colOff>
      <xdr:row>15</xdr:row>
      <xdr:rowOff>38100</xdr:rowOff>
    </xdr:to>
    <xdr:pic>
      <xdr:nvPicPr>
        <xdr:cNvPr id="4" name="Picture 19">
          <a:extLst>
            <a:ext uri="{FF2B5EF4-FFF2-40B4-BE49-F238E27FC236}">
              <a16:creationId xmlns:a16="http://schemas.microsoft.com/office/drawing/2014/main" id="{7F5A003E-4F00-4B8B-A7DC-8CDC4DF9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75285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16</xdr:row>
      <xdr:rowOff>28575</xdr:rowOff>
    </xdr:from>
    <xdr:to>
      <xdr:col>6</xdr:col>
      <xdr:colOff>295275</xdr:colOff>
      <xdr:row>17</xdr:row>
      <xdr:rowOff>38100</xdr:rowOff>
    </xdr:to>
    <xdr:pic>
      <xdr:nvPicPr>
        <xdr:cNvPr id="5" name="Picture 20">
          <a:extLst>
            <a:ext uri="{FF2B5EF4-FFF2-40B4-BE49-F238E27FC236}">
              <a16:creationId xmlns:a16="http://schemas.microsoft.com/office/drawing/2014/main" id="{BAE5C554-1C25-411E-A3DD-E402E8DE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24815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</xdr:colOff>
      <xdr:row>18</xdr:row>
      <xdr:rowOff>28575</xdr:rowOff>
    </xdr:from>
    <xdr:to>
      <xdr:col>6</xdr:col>
      <xdr:colOff>295275</xdr:colOff>
      <xdr:row>19</xdr:row>
      <xdr:rowOff>38100</xdr:rowOff>
    </xdr:to>
    <xdr:pic>
      <xdr:nvPicPr>
        <xdr:cNvPr id="6" name="Picture 21">
          <a:extLst>
            <a:ext uri="{FF2B5EF4-FFF2-40B4-BE49-F238E27FC236}">
              <a16:creationId xmlns:a16="http://schemas.microsoft.com/office/drawing/2014/main" id="{C421B8A3-717A-4E3D-AC60-A72EF81E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4345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11</xdr:row>
      <xdr:rowOff>28575</xdr:rowOff>
    </xdr:from>
    <xdr:to>
      <xdr:col>12</xdr:col>
      <xdr:colOff>295275</xdr:colOff>
      <xdr:row>12</xdr:row>
      <xdr:rowOff>38100</xdr:rowOff>
    </xdr:to>
    <xdr:pic>
      <xdr:nvPicPr>
        <xdr:cNvPr id="10" name="Picture 25">
          <a:extLst>
            <a:ext uri="{FF2B5EF4-FFF2-40B4-BE49-F238E27FC236}">
              <a16:creationId xmlns:a16="http://schemas.microsoft.com/office/drawing/2014/main" id="{44D1F829-2322-42EA-BEE2-B5BEF2A5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00990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13</xdr:row>
      <xdr:rowOff>28575</xdr:rowOff>
    </xdr:from>
    <xdr:to>
      <xdr:col>12</xdr:col>
      <xdr:colOff>295275</xdr:colOff>
      <xdr:row>14</xdr:row>
      <xdr:rowOff>38100</xdr:rowOff>
    </xdr:to>
    <xdr:pic>
      <xdr:nvPicPr>
        <xdr:cNvPr id="11" name="Picture 26">
          <a:extLst>
            <a:ext uri="{FF2B5EF4-FFF2-40B4-BE49-F238E27FC236}">
              <a16:creationId xmlns:a16="http://schemas.microsoft.com/office/drawing/2014/main" id="{6FA971B6-E3F8-4817-A5F0-EFBCECFB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50520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15</xdr:row>
      <xdr:rowOff>28575</xdr:rowOff>
    </xdr:from>
    <xdr:to>
      <xdr:col>12</xdr:col>
      <xdr:colOff>295275</xdr:colOff>
      <xdr:row>16</xdr:row>
      <xdr:rowOff>38100</xdr:rowOff>
    </xdr:to>
    <xdr:pic>
      <xdr:nvPicPr>
        <xdr:cNvPr id="12" name="Picture 27">
          <a:extLst>
            <a:ext uri="{FF2B5EF4-FFF2-40B4-BE49-F238E27FC236}">
              <a16:creationId xmlns:a16="http://schemas.microsoft.com/office/drawing/2014/main" id="{911B58CB-67C0-477B-B447-EB05019D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00050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17</xdr:row>
      <xdr:rowOff>28575</xdr:rowOff>
    </xdr:from>
    <xdr:to>
      <xdr:col>12</xdr:col>
      <xdr:colOff>295275</xdr:colOff>
      <xdr:row>18</xdr:row>
      <xdr:rowOff>38100</xdr:rowOff>
    </xdr:to>
    <xdr:pic>
      <xdr:nvPicPr>
        <xdr:cNvPr id="13" name="Picture 28">
          <a:extLst>
            <a:ext uri="{FF2B5EF4-FFF2-40B4-BE49-F238E27FC236}">
              <a16:creationId xmlns:a16="http://schemas.microsoft.com/office/drawing/2014/main" id="{B07E2A22-9D9A-49A1-8742-91E7202C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49580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29</xdr:row>
      <xdr:rowOff>66675</xdr:rowOff>
    </xdr:from>
    <xdr:to>
      <xdr:col>6</xdr:col>
      <xdr:colOff>247650</xdr:colOff>
      <xdr:row>30</xdr:row>
      <xdr:rowOff>19050</xdr:rowOff>
    </xdr:to>
    <xdr:pic>
      <xdr:nvPicPr>
        <xdr:cNvPr id="18" name="Picture 33">
          <a:extLst>
            <a:ext uri="{FF2B5EF4-FFF2-40B4-BE49-F238E27FC236}">
              <a16:creationId xmlns:a16="http://schemas.microsoft.com/office/drawing/2014/main" id="{5E187615-8905-473B-B553-D41F15D0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9486900"/>
          <a:ext cx="21907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D6CD-42AE-4AA4-B76F-D9B8EBC7BE6C}">
  <sheetPr>
    <pageSetUpPr fitToPage="1"/>
  </sheetPr>
  <dimension ref="A1:AD155"/>
  <sheetViews>
    <sheetView tabSelected="1" zoomScaleNormal="100" workbookViewId="0">
      <selection activeCell="R17" sqref="R17:U17"/>
    </sheetView>
  </sheetViews>
  <sheetFormatPr baseColWidth="10" defaultColWidth="0" defaultRowHeight="20.100000000000001" customHeight="1" zeroHeight="1" x14ac:dyDescent="0.25"/>
  <cols>
    <col min="1" max="1" width="1.7109375" style="4" customWidth="1"/>
    <col min="2" max="2" width="4.7109375" style="4" customWidth="1"/>
    <col min="3" max="3" width="2.7109375" style="4" customWidth="1"/>
    <col min="4" max="5" width="4.7109375" style="4" customWidth="1"/>
    <col min="6" max="6" width="1.7109375" style="4" customWidth="1"/>
    <col min="7" max="8" width="4.7109375" style="4" customWidth="1"/>
    <col min="9" max="9" width="1.7109375" style="4" customWidth="1"/>
    <col min="10" max="11" width="4.7109375" style="4" customWidth="1"/>
    <col min="12" max="12" width="1.7109375" style="4" customWidth="1"/>
    <col min="13" max="14" width="4.7109375" style="4" customWidth="1"/>
    <col min="15" max="15" width="1.7109375" style="4" customWidth="1"/>
    <col min="16" max="16" width="4.7109375" style="4" customWidth="1"/>
    <col min="17" max="17" width="3.85546875" style="4" customWidth="1"/>
    <col min="18" max="18" width="4.28515625" style="4" customWidth="1"/>
    <col min="19" max="19" width="1.7109375" style="4" customWidth="1"/>
    <col min="20" max="21" width="4.28515625" style="4" customWidth="1"/>
    <col min="22" max="22" width="1.7109375" style="4" customWidth="1"/>
    <col min="23" max="23" width="4.28515625" style="4" customWidth="1"/>
    <col min="24" max="24" width="1.7109375" style="4" customWidth="1"/>
    <col min="25" max="25" width="4.28515625" style="76" customWidth="1"/>
    <col min="26" max="26" width="4.28515625" style="77" customWidth="1"/>
    <col min="27" max="27" width="1.7109375" style="4" customWidth="1"/>
    <col min="28" max="28" width="4.28515625" style="76" customWidth="1"/>
    <col min="29" max="29" width="1.7109375" style="4" customWidth="1"/>
    <col min="30" max="256" width="0" style="4" hidden="1"/>
    <col min="257" max="257" width="1.7109375" style="4" customWidth="1"/>
    <col min="258" max="258" width="4.7109375" style="4" customWidth="1"/>
    <col min="259" max="259" width="2.7109375" style="4" customWidth="1"/>
    <col min="260" max="261" width="4.7109375" style="4" customWidth="1"/>
    <col min="262" max="262" width="1.7109375" style="4" customWidth="1"/>
    <col min="263" max="264" width="4.7109375" style="4" customWidth="1"/>
    <col min="265" max="265" width="1.7109375" style="4" customWidth="1"/>
    <col min="266" max="267" width="4.7109375" style="4" customWidth="1"/>
    <col min="268" max="268" width="1.7109375" style="4" customWidth="1"/>
    <col min="269" max="270" width="4.7109375" style="4" customWidth="1"/>
    <col min="271" max="271" width="1.7109375" style="4" customWidth="1"/>
    <col min="272" max="272" width="4.7109375" style="4" customWidth="1"/>
    <col min="273" max="273" width="3.85546875" style="4" customWidth="1"/>
    <col min="274" max="274" width="4.28515625" style="4" customWidth="1"/>
    <col min="275" max="275" width="1.7109375" style="4" customWidth="1"/>
    <col min="276" max="277" width="4.28515625" style="4" customWidth="1"/>
    <col min="278" max="278" width="1.7109375" style="4" customWidth="1"/>
    <col min="279" max="279" width="4.28515625" style="4" customWidth="1"/>
    <col min="280" max="280" width="1.7109375" style="4" customWidth="1"/>
    <col min="281" max="282" width="4.28515625" style="4" customWidth="1"/>
    <col min="283" max="283" width="1.7109375" style="4" customWidth="1"/>
    <col min="284" max="284" width="4.28515625" style="4" customWidth="1"/>
    <col min="285" max="285" width="1.7109375" style="4" customWidth="1"/>
    <col min="286" max="512" width="0" style="4" hidden="1"/>
    <col min="513" max="513" width="1.7109375" style="4" customWidth="1"/>
    <col min="514" max="514" width="4.7109375" style="4" customWidth="1"/>
    <col min="515" max="515" width="2.7109375" style="4" customWidth="1"/>
    <col min="516" max="517" width="4.7109375" style="4" customWidth="1"/>
    <col min="518" max="518" width="1.7109375" style="4" customWidth="1"/>
    <col min="519" max="520" width="4.7109375" style="4" customWidth="1"/>
    <col min="521" max="521" width="1.7109375" style="4" customWidth="1"/>
    <col min="522" max="523" width="4.7109375" style="4" customWidth="1"/>
    <col min="524" max="524" width="1.7109375" style="4" customWidth="1"/>
    <col min="525" max="526" width="4.7109375" style="4" customWidth="1"/>
    <col min="527" max="527" width="1.7109375" style="4" customWidth="1"/>
    <col min="528" max="528" width="4.7109375" style="4" customWidth="1"/>
    <col min="529" max="529" width="3.85546875" style="4" customWidth="1"/>
    <col min="530" max="530" width="4.28515625" style="4" customWidth="1"/>
    <col min="531" max="531" width="1.7109375" style="4" customWidth="1"/>
    <col min="532" max="533" width="4.28515625" style="4" customWidth="1"/>
    <col min="534" max="534" width="1.7109375" style="4" customWidth="1"/>
    <col min="535" max="535" width="4.28515625" style="4" customWidth="1"/>
    <col min="536" max="536" width="1.7109375" style="4" customWidth="1"/>
    <col min="537" max="538" width="4.28515625" style="4" customWidth="1"/>
    <col min="539" max="539" width="1.7109375" style="4" customWidth="1"/>
    <col min="540" max="540" width="4.28515625" style="4" customWidth="1"/>
    <col min="541" max="541" width="1.7109375" style="4" customWidth="1"/>
    <col min="542" max="768" width="0" style="4" hidden="1"/>
    <col min="769" max="769" width="1.7109375" style="4" customWidth="1"/>
    <col min="770" max="770" width="4.7109375" style="4" customWidth="1"/>
    <col min="771" max="771" width="2.7109375" style="4" customWidth="1"/>
    <col min="772" max="773" width="4.7109375" style="4" customWidth="1"/>
    <col min="774" max="774" width="1.7109375" style="4" customWidth="1"/>
    <col min="775" max="776" width="4.7109375" style="4" customWidth="1"/>
    <col min="777" max="777" width="1.7109375" style="4" customWidth="1"/>
    <col min="778" max="779" width="4.7109375" style="4" customWidth="1"/>
    <col min="780" max="780" width="1.7109375" style="4" customWidth="1"/>
    <col min="781" max="782" width="4.7109375" style="4" customWidth="1"/>
    <col min="783" max="783" width="1.7109375" style="4" customWidth="1"/>
    <col min="784" max="784" width="4.7109375" style="4" customWidth="1"/>
    <col min="785" max="785" width="3.85546875" style="4" customWidth="1"/>
    <col min="786" max="786" width="4.28515625" style="4" customWidth="1"/>
    <col min="787" max="787" width="1.7109375" style="4" customWidth="1"/>
    <col min="788" max="789" width="4.28515625" style="4" customWidth="1"/>
    <col min="790" max="790" width="1.7109375" style="4" customWidth="1"/>
    <col min="791" max="791" width="4.28515625" style="4" customWidth="1"/>
    <col min="792" max="792" width="1.7109375" style="4" customWidth="1"/>
    <col min="793" max="794" width="4.28515625" style="4" customWidth="1"/>
    <col min="795" max="795" width="1.7109375" style="4" customWidth="1"/>
    <col min="796" max="796" width="4.28515625" style="4" customWidth="1"/>
    <col min="797" max="797" width="1.7109375" style="4" customWidth="1"/>
    <col min="798" max="1024" width="0" style="4" hidden="1"/>
    <col min="1025" max="1025" width="1.7109375" style="4" customWidth="1"/>
    <col min="1026" max="1026" width="4.7109375" style="4" customWidth="1"/>
    <col min="1027" max="1027" width="2.7109375" style="4" customWidth="1"/>
    <col min="1028" max="1029" width="4.7109375" style="4" customWidth="1"/>
    <col min="1030" max="1030" width="1.7109375" style="4" customWidth="1"/>
    <col min="1031" max="1032" width="4.7109375" style="4" customWidth="1"/>
    <col min="1033" max="1033" width="1.7109375" style="4" customWidth="1"/>
    <col min="1034" max="1035" width="4.7109375" style="4" customWidth="1"/>
    <col min="1036" max="1036" width="1.7109375" style="4" customWidth="1"/>
    <col min="1037" max="1038" width="4.7109375" style="4" customWidth="1"/>
    <col min="1039" max="1039" width="1.7109375" style="4" customWidth="1"/>
    <col min="1040" max="1040" width="4.7109375" style="4" customWidth="1"/>
    <col min="1041" max="1041" width="3.85546875" style="4" customWidth="1"/>
    <col min="1042" max="1042" width="4.28515625" style="4" customWidth="1"/>
    <col min="1043" max="1043" width="1.7109375" style="4" customWidth="1"/>
    <col min="1044" max="1045" width="4.28515625" style="4" customWidth="1"/>
    <col min="1046" max="1046" width="1.7109375" style="4" customWidth="1"/>
    <col min="1047" max="1047" width="4.28515625" style="4" customWidth="1"/>
    <col min="1048" max="1048" width="1.7109375" style="4" customWidth="1"/>
    <col min="1049" max="1050" width="4.28515625" style="4" customWidth="1"/>
    <col min="1051" max="1051" width="1.7109375" style="4" customWidth="1"/>
    <col min="1052" max="1052" width="4.28515625" style="4" customWidth="1"/>
    <col min="1053" max="1053" width="1.7109375" style="4" customWidth="1"/>
    <col min="1054" max="1280" width="0" style="4" hidden="1"/>
    <col min="1281" max="1281" width="1.7109375" style="4" customWidth="1"/>
    <col min="1282" max="1282" width="4.7109375" style="4" customWidth="1"/>
    <col min="1283" max="1283" width="2.7109375" style="4" customWidth="1"/>
    <col min="1284" max="1285" width="4.7109375" style="4" customWidth="1"/>
    <col min="1286" max="1286" width="1.7109375" style="4" customWidth="1"/>
    <col min="1287" max="1288" width="4.7109375" style="4" customWidth="1"/>
    <col min="1289" max="1289" width="1.7109375" style="4" customWidth="1"/>
    <col min="1290" max="1291" width="4.7109375" style="4" customWidth="1"/>
    <col min="1292" max="1292" width="1.7109375" style="4" customWidth="1"/>
    <col min="1293" max="1294" width="4.7109375" style="4" customWidth="1"/>
    <col min="1295" max="1295" width="1.7109375" style="4" customWidth="1"/>
    <col min="1296" max="1296" width="4.7109375" style="4" customWidth="1"/>
    <col min="1297" max="1297" width="3.85546875" style="4" customWidth="1"/>
    <col min="1298" max="1298" width="4.28515625" style="4" customWidth="1"/>
    <col min="1299" max="1299" width="1.7109375" style="4" customWidth="1"/>
    <col min="1300" max="1301" width="4.28515625" style="4" customWidth="1"/>
    <col min="1302" max="1302" width="1.7109375" style="4" customWidth="1"/>
    <col min="1303" max="1303" width="4.28515625" style="4" customWidth="1"/>
    <col min="1304" max="1304" width="1.7109375" style="4" customWidth="1"/>
    <col min="1305" max="1306" width="4.28515625" style="4" customWidth="1"/>
    <col min="1307" max="1307" width="1.7109375" style="4" customWidth="1"/>
    <col min="1308" max="1308" width="4.28515625" style="4" customWidth="1"/>
    <col min="1309" max="1309" width="1.7109375" style="4" customWidth="1"/>
    <col min="1310" max="1536" width="0" style="4" hidden="1"/>
    <col min="1537" max="1537" width="1.7109375" style="4" customWidth="1"/>
    <col min="1538" max="1538" width="4.7109375" style="4" customWidth="1"/>
    <col min="1539" max="1539" width="2.7109375" style="4" customWidth="1"/>
    <col min="1540" max="1541" width="4.7109375" style="4" customWidth="1"/>
    <col min="1542" max="1542" width="1.7109375" style="4" customWidth="1"/>
    <col min="1543" max="1544" width="4.7109375" style="4" customWidth="1"/>
    <col min="1545" max="1545" width="1.7109375" style="4" customWidth="1"/>
    <col min="1546" max="1547" width="4.7109375" style="4" customWidth="1"/>
    <col min="1548" max="1548" width="1.7109375" style="4" customWidth="1"/>
    <col min="1549" max="1550" width="4.7109375" style="4" customWidth="1"/>
    <col min="1551" max="1551" width="1.7109375" style="4" customWidth="1"/>
    <col min="1552" max="1552" width="4.7109375" style="4" customWidth="1"/>
    <col min="1553" max="1553" width="3.85546875" style="4" customWidth="1"/>
    <col min="1554" max="1554" width="4.28515625" style="4" customWidth="1"/>
    <col min="1555" max="1555" width="1.7109375" style="4" customWidth="1"/>
    <col min="1556" max="1557" width="4.28515625" style="4" customWidth="1"/>
    <col min="1558" max="1558" width="1.7109375" style="4" customWidth="1"/>
    <col min="1559" max="1559" width="4.28515625" style="4" customWidth="1"/>
    <col min="1560" max="1560" width="1.7109375" style="4" customWidth="1"/>
    <col min="1561" max="1562" width="4.28515625" style="4" customWidth="1"/>
    <col min="1563" max="1563" width="1.7109375" style="4" customWidth="1"/>
    <col min="1564" max="1564" width="4.28515625" style="4" customWidth="1"/>
    <col min="1565" max="1565" width="1.7109375" style="4" customWidth="1"/>
    <col min="1566" max="1792" width="0" style="4" hidden="1"/>
    <col min="1793" max="1793" width="1.7109375" style="4" customWidth="1"/>
    <col min="1794" max="1794" width="4.7109375" style="4" customWidth="1"/>
    <col min="1795" max="1795" width="2.7109375" style="4" customWidth="1"/>
    <col min="1796" max="1797" width="4.7109375" style="4" customWidth="1"/>
    <col min="1798" max="1798" width="1.7109375" style="4" customWidth="1"/>
    <col min="1799" max="1800" width="4.7109375" style="4" customWidth="1"/>
    <col min="1801" max="1801" width="1.7109375" style="4" customWidth="1"/>
    <col min="1802" max="1803" width="4.7109375" style="4" customWidth="1"/>
    <col min="1804" max="1804" width="1.7109375" style="4" customWidth="1"/>
    <col min="1805" max="1806" width="4.7109375" style="4" customWidth="1"/>
    <col min="1807" max="1807" width="1.7109375" style="4" customWidth="1"/>
    <col min="1808" max="1808" width="4.7109375" style="4" customWidth="1"/>
    <col min="1809" max="1809" width="3.85546875" style="4" customWidth="1"/>
    <col min="1810" max="1810" width="4.28515625" style="4" customWidth="1"/>
    <col min="1811" max="1811" width="1.7109375" style="4" customWidth="1"/>
    <col min="1812" max="1813" width="4.28515625" style="4" customWidth="1"/>
    <col min="1814" max="1814" width="1.7109375" style="4" customWidth="1"/>
    <col min="1815" max="1815" width="4.28515625" style="4" customWidth="1"/>
    <col min="1816" max="1816" width="1.7109375" style="4" customWidth="1"/>
    <col min="1817" max="1818" width="4.28515625" style="4" customWidth="1"/>
    <col min="1819" max="1819" width="1.7109375" style="4" customWidth="1"/>
    <col min="1820" max="1820" width="4.28515625" style="4" customWidth="1"/>
    <col min="1821" max="1821" width="1.7109375" style="4" customWidth="1"/>
    <col min="1822" max="2048" width="0" style="4" hidden="1"/>
    <col min="2049" max="2049" width="1.7109375" style="4" customWidth="1"/>
    <col min="2050" max="2050" width="4.7109375" style="4" customWidth="1"/>
    <col min="2051" max="2051" width="2.7109375" style="4" customWidth="1"/>
    <col min="2052" max="2053" width="4.7109375" style="4" customWidth="1"/>
    <col min="2054" max="2054" width="1.7109375" style="4" customWidth="1"/>
    <col min="2055" max="2056" width="4.7109375" style="4" customWidth="1"/>
    <col min="2057" max="2057" width="1.7109375" style="4" customWidth="1"/>
    <col min="2058" max="2059" width="4.7109375" style="4" customWidth="1"/>
    <col min="2060" max="2060" width="1.7109375" style="4" customWidth="1"/>
    <col min="2061" max="2062" width="4.7109375" style="4" customWidth="1"/>
    <col min="2063" max="2063" width="1.7109375" style="4" customWidth="1"/>
    <col min="2064" max="2064" width="4.7109375" style="4" customWidth="1"/>
    <col min="2065" max="2065" width="3.85546875" style="4" customWidth="1"/>
    <col min="2066" max="2066" width="4.28515625" style="4" customWidth="1"/>
    <col min="2067" max="2067" width="1.7109375" style="4" customWidth="1"/>
    <col min="2068" max="2069" width="4.28515625" style="4" customWidth="1"/>
    <col min="2070" max="2070" width="1.7109375" style="4" customWidth="1"/>
    <col min="2071" max="2071" width="4.28515625" style="4" customWidth="1"/>
    <col min="2072" max="2072" width="1.7109375" style="4" customWidth="1"/>
    <col min="2073" max="2074" width="4.28515625" style="4" customWidth="1"/>
    <col min="2075" max="2075" width="1.7109375" style="4" customWidth="1"/>
    <col min="2076" max="2076" width="4.28515625" style="4" customWidth="1"/>
    <col min="2077" max="2077" width="1.7109375" style="4" customWidth="1"/>
    <col min="2078" max="2304" width="0" style="4" hidden="1"/>
    <col min="2305" max="2305" width="1.7109375" style="4" customWidth="1"/>
    <col min="2306" max="2306" width="4.7109375" style="4" customWidth="1"/>
    <col min="2307" max="2307" width="2.7109375" style="4" customWidth="1"/>
    <col min="2308" max="2309" width="4.7109375" style="4" customWidth="1"/>
    <col min="2310" max="2310" width="1.7109375" style="4" customWidth="1"/>
    <col min="2311" max="2312" width="4.7109375" style="4" customWidth="1"/>
    <col min="2313" max="2313" width="1.7109375" style="4" customWidth="1"/>
    <col min="2314" max="2315" width="4.7109375" style="4" customWidth="1"/>
    <col min="2316" max="2316" width="1.7109375" style="4" customWidth="1"/>
    <col min="2317" max="2318" width="4.7109375" style="4" customWidth="1"/>
    <col min="2319" max="2319" width="1.7109375" style="4" customWidth="1"/>
    <col min="2320" max="2320" width="4.7109375" style="4" customWidth="1"/>
    <col min="2321" max="2321" width="3.85546875" style="4" customWidth="1"/>
    <col min="2322" max="2322" width="4.28515625" style="4" customWidth="1"/>
    <col min="2323" max="2323" width="1.7109375" style="4" customWidth="1"/>
    <col min="2324" max="2325" width="4.28515625" style="4" customWidth="1"/>
    <col min="2326" max="2326" width="1.7109375" style="4" customWidth="1"/>
    <col min="2327" max="2327" width="4.28515625" style="4" customWidth="1"/>
    <col min="2328" max="2328" width="1.7109375" style="4" customWidth="1"/>
    <col min="2329" max="2330" width="4.28515625" style="4" customWidth="1"/>
    <col min="2331" max="2331" width="1.7109375" style="4" customWidth="1"/>
    <col min="2332" max="2332" width="4.28515625" style="4" customWidth="1"/>
    <col min="2333" max="2333" width="1.7109375" style="4" customWidth="1"/>
    <col min="2334" max="2560" width="0" style="4" hidden="1"/>
    <col min="2561" max="2561" width="1.7109375" style="4" customWidth="1"/>
    <col min="2562" max="2562" width="4.7109375" style="4" customWidth="1"/>
    <col min="2563" max="2563" width="2.7109375" style="4" customWidth="1"/>
    <col min="2564" max="2565" width="4.7109375" style="4" customWidth="1"/>
    <col min="2566" max="2566" width="1.7109375" style="4" customWidth="1"/>
    <col min="2567" max="2568" width="4.7109375" style="4" customWidth="1"/>
    <col min="2569" max="2569" width="1.7109375" style="4" customWidth="1"/>
    <col min="2570" max="2571" width="4.7109375" style="4" customWidth="1"/>
    <col min="2572" max="2572" width="1.7109375" style="4" customWidth="1"/>
    <col min="2573" max="2574" width="4.7109375" style="4" customWidth="1"/>
    <col min="2575" max="2575" width="1.7109375" style="4" customWidth="1"/>
    <col min="2576" max="2576" width="4.7109375" style="4" customWidth="1"/>
    <col min="2577" max="2577" width="3.85546875" style="4" customWidth="1"/>
    <col min="2578" max="2578" width="4.28515625" style="4" customWidth="1"/>
    <col min="2579" max="2579" width="1.7109375" style="4" customWidth="1"/>
    <col min="2580" max="2581" width="4.28515625" style="4" customWidth="1"/>
    <col min="2582" max="2582" width="1.7109375" style="4" customWidth="1"/>
    <col min="2583" max="2583" width="4.28515625" style="4" customWidth="1"/>
    <col min="2584" max="2584" width="1.7109375" style="4" customWidth="1"/>
    <col min="2585" max="2586" width="4.28515625" style="4" customWidth="1"/>
    <col min="2587" max="2587" width="1.7109375" style="4" customWidth="1"/>
    <col min="2588" max="2588" width="4.28515625" style="4" customWidth="1"/>
    <col min="2589" max="2589" width="1.7109375" style="4" customWidth="1"/>
    <col min="2590" max="2816" width="0" style="4" hidden="1"/>
    <col min="2817" max="2817" width="1.7109375" style="4" customWidth="1"/>
    <col min="2818" max="2818" width="4.7109375" style="4" customWidth="1"/>
    <col min="2819" max="2819" width="2.7109375" style="4" customWidth="1"/>
    <col min="2820" max="2821" width="4.7109375" style="4" customWidth="1"/>
    <col min="2822" max="2822" width="1.7109375" style="4" customWidth="1"/>
    <col min="2823" max="2824" width="4.7109375" style="4" customWidth="1"/>
    <col min="2825" max="2825" width="1.7109375" style="4" customWidth="1"/>
    <col min="2826" max="2827" width="4.7109375" style="4" customWidth="1"/>
    <col min="2828" max="2828" width="1.7109375" style="4" customWidth="1"/>
    <col min="2829" max="2830" width="4.7109375" style="4" customWidth="1"/>
    <col min="2831" max="2831" width="1.7109375" style="4" customWidth="1"/>
    <col min="2832" max="2832" width="4.7109375" style="4" customWidth="1"/>
    <col min="2833" max="2833" width="3.85546875" style="4" customWidth="1"/>
    <col min="2834" max="2834" width="4.28515625" style="4" customWidth="1"/>
    <col min="2835" max="2835" width="1.7109375" style="4" customWidth="1"/>
    <col min="2836" max="2837" width="4.28515625" style="4" customWidth="1"/>
    <col min="2838" max="2838" width="1.7109375" style="4" customWidth="1"/>
    <col min="2839" max="2839" width="4.28515625" style="4" customWidth="1"/>
    <col min="2840" max="2840" width="1.7109375" style="4" customWidth="1"/>
    <col min="2841" max="2842" width="4.28515625" style="4" customWidth="1"/>
    <col min="2843" max="2843" width="1.7109375" style="4" customWidth="1"/>
    <col min="2844" max="2844" width="4.28515625" style="4" customWidth="1"/>
    <col min="2845" max="2845" width="1.7109375" style="4" customWidth="1"/>
    <col min="2846" max="3072" width="0" style="4" hidden="1"/>
    <col min="3073" max="3073" width="1.7109375" style="4" customWidth="1"/>
    <col min="3074" max="3074" width="4.7109375" style="4" customWidth="1"/>
    <col min="3075" max="3075" width="2.7109375" style="4" customWidth="1"/>
    <col min="3076" max="3077" width="4.7109375" style="4" customWidth="1"/>
    <col min="3078" max="3078" width="1.7109375" style="4" customWidth="1"/>
    <col min="3079" max="3080" width="4.7109375" style="4" customWidth="1"/>
    <col min="3081" max="3081" width="1.7109375" style="4" customWidth="1"/>
    <col min="3082" max="3083" width="4.7109375" style="4" customWidth="1"/>
    <col min="3084" max="3084" width="1.7109375" style="4" customWidth="1"/>
    <col min="3085" max="3086" width="4.7109375" style="4" customWidth="1"/>
    <col min="3087" max="3087" width="1.7109375" style="4" customWidth="1"/>
    <col min="3088" max="3088" width="4.7109375" style="4" customWidth="1"/>
    <col min="3089" max="3089" width="3.85546875" style="4" customWidth="1"/>
    <col min="3090" max="3090" width="4.28515625" style="4" customWidth="1"/>
    <col min="3091" max="3091" width="1.7109375" style="4" customWidth="1"/>
    <col min="3092" max="3093" width="4.28515625" style="4" customWidth="1"/>
    <col min="3094" max="3094" width="1.7109375" style="4" customWidth="1"/>
    <col min="3095" max="3095" width="4.28515625" style="4" customWidth="1"/>
    <col min="3096" max="3096" width="1.7109375" style="4" customWidth="1"/>
    <col min="3097" max="3098" width="4.28515625" style="4" customWidth="1"/>
    <col min="3099" max="3099" width="1.7109375" style="4" customWidth="1"/>
    <col min="3100" max="3100" width="4.28515625" style="4" customWidth="1"/>
    <col min="3101" max="3101" width="1.7109375" style="4" customWidth="1"/>
    <col min="3102" max="3328" width="0" style="4" hidden="1"/>
    <col min="3329" max="3329" width="1.7109375" style="4" customWidth="1"/>
    <col min="3330" max="3330" width="4.7109375" style="4" customWidth="1"/>
    <col min="3331" max="3331" width="2.7109375" style="4" customWidth="1"/>
    <col min="3332" max="3333" width="4.7109375" style="4" customWidth="1"/>
    <col min="3334" max="3334" width="1.7109375" style="4" customWidth="1"/>
    <col min="3335" max="3336" width="4.7109375" style="4" customWidth="1"/>
    <col min="3337" max="3337" width="1.7109375" style="4" customWidth="1"/>
    <col min="3338" max="3339" width="4.7109375" style="4" customWidth="1"/>
    <col min="3340" max="3340" width="1.7109375" style="4" customWidth="1"/>
    <col min="3341" max="3342" width="4.7109375" style="4" customWidth="1"/>
    <col min="3343" max="3343" width="1.7109375" style="4" customWidth="1"/>
    <col min="3344" max="3344" width="4.7109375" style="4" customWidth="1"/>
    <col min="3345" max="3345" width="3.85546875" style="4" customWidth="1"/>
    <col min="3346" max="3346" width="4.28515625" style="4" customWidth="1"/>
    <col min="3347" max="3347" width="1.7109375" style="4" customWidth="1"/>
    <col min="3348" max="3349" width="4.28515625" style="4" customWidth="1"/>
    <col min="3350" max="3350" width="1.7109375" style="4" customWidth="1"/>
    <col min="3351" max="3351" width="4.28515625" style="4" customWidth="1"/>
    <col min="3352" max="3352" width="1.7109375" style="4" customWidth="1"/>
    <col min="3353" max="3354" width="4.28515625" style="4" customWidth="1"/>
    <col min="3355" max="3355" width="1.7109375" style="4" customWidth="1"/>
    <col min="3356" max="3356" width="4.28515625" style="4" customWidth="1"/>
    <col min="3357" max="3357" width="1.7109375" style="4" customWidth="1"/>
    <col min="3358" max="3584" width="0" style="4" hidden="1"/>
    <col min="3585" max="3585" width="1.7109375" style="4" customWidth="1"/>
    <col min="3586" max="3586" width="4.7109375" style="4" customWidth="1"/>
    <col min="3587" max="3587" width="2.7109375" style="4" customWidth="1"/>
    <col min="3588" max="3589" width="4.7109375" style="4" customWidth="1"/>
    <col min="3590" max="3590" width="1.7109375" style="4" customWidth="1"/>
    <col min="3591" max="3592" width="4.7109375" style="4" customWidth="1"/>
    <col min="3593" max="3593" width="1.7109375" style="4" customWidth="1"/>
    <col min="3594" max="3595" width="4.7109375" style="4" customWidth="1"/>
    <col min="3596" max="3596" width="1.7109375" style="4" customWidth="1"/>
    <col min="3597" max="3598" width="4.7109375" style="4" customWidth="1"/>
    <col min="3599" max="3599" width="1.7109375" style="4" customWidth="1"/>
    <col min="3600" max="3600" width="4.7109375" style="4" customWidth="1"/>
    <col min="3601" max="3601" width="3.85546875" style="4" customWidth="1"/>
    <col min="3602" max="3602" width="4.28515625" style="4" customWidth="1"/>
    <col min="3603" max="3603" width="1.7109375" style="4" customWidth="1"/>
    <col min="3604" max="3605" width="4.28515625" style="4" customWidth="1"/>
    <col min="3606" max="3606" width="1.7109375" style="4" customWidth="1"/>
    <col min="3607" max="3607" width="4.28515625" style="4" customWidth="1"/>
    <col min="3608" max="3608" width="1.7109375" style="4" customWidth="1"/>
    <col min="3609" max="3610" width="4.28515625" style="4" customWidth="1"/>
    <col min="3611" max="3611" width="1.7109375" style="4" customWidth="1"/>
    <col min="3612" max="3612" width="4.28515625" style="4" customWidth="1"/>
    <col min="3613" max="3613" width="1.7109375" style="4" customWidth="1"/>
    <col min="3614" max="3840" width="0" style="4" hidden="1"/>
    <col min="3841" max="3841" width="1.7109375" style="4" customWidth="1"/>
    <col min="3842" max="3842" width="4.7109375" style="4" customWidth="1"/>
    <col min="3843" max="3843" width="2.7109375" style="4" customWidth="1"/>
    <col min="3844" max="3845" width="4.7109375" style="4" customWidth="1"/>
    <col min="3846" max="3846" width="1.7109375" style="4" customWidth="1"/>
    <col min="3847" max="3848" width="4.7109375" style="4" customWidth="1"/>
    <col min="3849" max="3849" width="1.7109375" style="4" customWidth="1"/>
    <col min="3850" max="3851" width="4.7109375" style="4" customWidth="1"/>
    <col min="3852" max="3852" width="1.7109375" style="4" customWidth="1"/>
    <col min="3853" max="3854" width="4.7109375" style="4" customWidth="1"/>
    <col min="3855" max="3855" width="1.7109375" style="4" customWidth="1"/>
    <col min="3856" max="3856" width="4.7109375" style="4" customWidth="1"/>
    <col min="3857" max="3857" width="3.85546875" style="4" customWidth="1"/>
    <col min="3858" max="3858" width="4.28515625" style="4" customWidth="1"/>
    <col min="3859" max="3859" width="1.7109375" style="4" customWidth="1"/>
    <col min="3860" max="3861" width="4.28515625" style="4" customWidth="1"/>
    <col min="3862" max="3862" width="1.7109375" style="4" customWidth="1"/>
    <col min="3863" max="3863" width="4.28515625" style="4" customWidth="1"/>
    <col min="3864" max="3864" width="1.7109375" style="4" customWidth="1"/>
    <col min="3865" max="3866" width="4.28515625" style="4" customWidth="1"/>
    <col min="3867" max="3867" width="1.7109375" style="4" customWidth="1"/>
    <col min="3868" max="3868" width="4.28515625" style="4" customWidth="1"/>
    <col min="3869" max="3869" width="1.7109375" style="4" customWidth="1"/>
    <col min="3870" max="4096" width="0" style="4" hidden="1"/>
    <col min="4097" max="4097" width="1.7109375" style="4" customWidth="1"/>
    <col min="4098" max="4098" width="4.7109375" style="4" customWidth="1"/>
    <col min="4099" max="4099" width="2.7109375" style="4" customWidth="1"/>
    <col min="4100" max="4101" width="4.7109375" style="4" customWidth="1"/>
    <col min="4102" max="4102" width="1.7109375" style="4" customWidth="1"/>
    <col min="4103" max="4104" width="4.7109375" style="4" customWidth="1"/>
    <col min="4105" max="4105" width="1.7109375" style="4" customWidth="1"/>
    <col min="4106" max="4107" width="4.7109375" style="4" customWidth="1"/>
    <col min="4108" max="4108" width="1.7109375" style="4" customWidth="1"/>
    <col min="4109" max="4110" width="4.7109375" style="4" customWidth="1"/>
    <col min="4111" max="4111" width="1.7109375" style="4" customWidth="1"/>
    <col min="4112" max="4112" width="4.7109375" style="4" customWidth="1"/>
    <col min="4113" max="4113" width="3.85546875" style="4" customWidth="1"/>
    <col min="4114" max="4114" width="4.28515625" style="4" customWidth="1"/>
    <col min="4115" max="4115" width="1.7109375" style="4" customWidth="1"/>
    <col min="4116" max="4117" width="4.28515625" style="4" customWidth="1"/>
    <col min="4118" max="4118" width="1.7109375" style="4" customWidth="1"/>
    <col min="4119" max="4119" width="4.28515625" style="4" customWidth="1"/>
    <col min="4120" max="4120" width="1.7109375" style="4" customWidth="1"/>
    <col min="4121" max="4122" width="4.28515625" style="4" customWidth="1"/>
    <col min="4123" max="4123" width="1.7109375" style="4" customWidth="1"/>
    <col min="4124" max="4124" width="4.28515625" style="4" customWidth="1"/>
    <col min="4125" max="4125" width="1.7109375" style="4" customWidth="1"/>
    <col min="4126" max="4352" width="0" style="4" hidden="1"/>
    <col min="4353" max="4353" width="1.7109375" style="4" customWidth="1"/>
    <col min="4354" max="4354" width="4.7109375" style="4" customWidth="1"/>
    <col min="4355" max="4355" width="2.7109375" style="4" customWidth="1"/>
    <col min="4356" max="4357" width="4.7109375" style="4" customWidth="1"/>
    <col min="4358" max="4358" width="1.7109375" style="4" customWidth="1"/>
    <col min="4359" max="4360" width="4.7109375" style="4" customWidth="1"/>
    <col min="4361" max="4361" width="1.7109375" style="4" customWidth="1"/>
    <col min="4362" max="4363" width="4.7109375" style="4" customWidth="1"/>
    <col min="4364" max="4364" width="1.7109375" style="4" customWidth="1"/>
    <col min="4365" max="4366" width="4.7109375" style="4" customWidth="1"/>
    <col min="4367" max="4367" width="1.7109375" style="4" customWidth="1"/>
    <col min="4368" max="4368" width="4.7109375" style="4" customWidth="1"/>
    <col min="4369" max="4369" width="3.85546875" style="4" customWidth="1"/>
    <col min="4370" max="4370" width="4.28515625" style="4" customWidth="1"/>
    <col min="4371" max="4371" width="1.7109375" style="4" customWidth="1"/>
    <col min="4372" max="4373" width="4.28515625" style="4" customWidth="1"/>
    <col min="4374" max="4374" width="1.7109375" style="4" customWidth="1"/>
    <col min="4375" max="4375" width="4.28515625" style="4" customWidth="1"/>
    <col min="4376" max="4376" width="1.7109375" style="4" customWidth="1"/>
    <col min="4377" max="4378" width="4.28515625" style="4" customWidth="1"/>
    <col min="4379" max="4379" width="1.7109375" style="4" customWidth="1"/>
    <col min="4380" max="4380" width="4.28515625" style="4" customWidth="1"/>
    <col min="4381" max="4381" width="1.7109375" style="4" customWidth="1"/>
    <col min="4382" max="4608" width="0" style="4" hidden="1"/>
    <col min="4609" max="4609" width="1.7109375" style="4" customWidth="1"/>
    <col min="4610" max="4610" width="4.7109375" style="4" customWidth="1"/>
    <col min="4611" max="4611" width="2.7109375" style="4" customWidth="1"/>
    <col min="4612" max="4613" width="4.7109375" style="4" customWidth="1"/>
    <col min="4614" max="4614" width="1.7109375" style="4" customWidth="1"/>
    <col min="4615" max="4616" width="4.7109375" style="4" customWidth="1"/>
    <col min="4617" max="4617" width="1.7109375" style="4" customWidth="1"/>
    <col min="4618" max="4619" width="4.7109375" style="4" customWidth="1"/>
    <col min="4620" max="4620" width="1.7109375" style="4" customWidth="1"/>
    <col min="4621" max="4622" width="4.7109375" style="4" customWidth="1"/>
    <col min="4623" max="4623" width="1.7109375" style="4" customWidth="1"/>
    <col min="4624" max="4624" width="4.7109375" style="4" customWidth="1"/>
    <col min="4625" max="4625" width="3.85546875" style="4" customWidth="1"/>
    <col min="4626" max="4626" width="4.28515625" style="4" customWidth="1"/>
    <col min="4627" max="4627" width="1.7109375" style="4" customWidth="1"/>
    <col min="4628" max="4629" width="4.28515625" style="4" customWidth="1"/>
    <col min="4630" max="4630" width="1.7109375" style="4" customWidth="1"/>
    <col min="4631" max="4631" width="4.28515625" style="4" customWidth="1"/>
    <col min="4632" max="4632" width="1.7109375" style="4" customWidth="1"/>
    <col min="4633" max="4634" width="4.28515625" style="4" customWidth="1"/>
    <col min="4635" max="4635" width="1.7109375" style="4" customWidth="1"/>
    <col min="4636" max="4636" width="4.28515625" style="4" customWidth="1"/>
    <col min="4637" max="4637" width="1.7109375" style="4" customWidth="1"/>
    <col min="4638" max="4864" width="0" style="4" hidden="1"/>
    <col min="4865" max="4865" width="1.7109375" style="4" customWidth="1"/>
    <col min="4866" max="4866" width="4.7109375" style="4" customWidth="1"/>
    <col min="4867" max="4867" width="2.7109375" style="4" customWidth="1"/>
    <col min="4868" max="4869" width="4.7109375" style="4" customWidth="1"/>
    <col min="4870" max="4870" width="1.7109375" style="4" customWidth="1"/>
    <col min="4871" max="4872" width="4.7109375" style="4" customWidth="1"/>
    <col min="4873" max="4873" width="1.7109375" style="4" customWidth="1"/>
    <col min="4874" max="4875" width="4.7109375" style="4" customWidth="1"/>
    <col min="4876" max="4876" width="1.7109375" style="4" customWidth="1"/>
    <col min="4877" max="4878" width="4.7109375" style="4" customWidth="1"/>
    <col min="4879" max="4879" width="1.7109375" style="4" customWidth="1"/>
    <col min="4880" max="4880" width="4.7109375" style="4" customWidth="1"/>
    <col min="4881" max="4881" width="3.85546875" style="4" customWidth="1"/>
    <col min="4882" max="4882" width="4.28515625" style="4" customWidth="1"/>
    <col min="4883" max="4883" width="1.7109375" style="4" customWidth="1"/>
    <col min="4884" max="4885" width="4.28515625" style="4" customWidth="1"/>
    <col min="4886" max="4886" width="1.7109375" style="4" customWidth="1"/>
    <col min="4887" max="4887" width="4.28515625" style="4" customWidth="1"/>
    <col min="4888" max="4888" width="1.7109375" style="4" customWidth="1"/>
    <col min="4889" max="4890" width="4.28515625" style="4" customWidth="1"/>
    <col min="4891" max="4891" width="1.7109375" style="4" customWidth="1"/>
    <col min="4892" max="4892" width="4.28515625" style="4" customWidth="1"/>
    <col min="4893" max="4893" width="1.7109375" style="4" customWidth="1"/>
    <col min="4894" max="5120" width="0" style="4" hidden="1"/>
    <col min="5121" max="5121" width="1.7109375" style="4" customWidth="1"/>
    <col min="5122" max="5122" width="4.7109375" style="4" customWidth="1"/>
    <col min="5123" max="5123" width="2.7109375" style="4" customWidth="1"/>
    <col min="5124" max="5125" width="4.7109375" style="4" customWidth="1"/>
    <col min="5126" max="5126" width="1.7109375" style="4" customWidth="1"/>
    <col min="5127" max="5128" width="4.7109375" style="4" customWidth="1"/>
    <col min="5129" max="5129" width="1.7109375" style="4" customWidth="1"/>
    <col min="5130" max="5131" width="4.7109375" style="4" customWidth="1"/>
    <col min="5132" max="5132" width="1.7109375" style="4" customWidth="1"/>
    <col min="5133" max="5134" width="4.7109375" style="4" customWidth="1"/>
    <col min="5135" max="5135" width="1.7109375" style="4" customWidth="1"/>
    <col min="5136" max="5136" width="4.7109375" style="4" customWidth="1"/>
    <col min="5137" max="5137" width="3.85546875" style="4" customWidth="1"/>
    <col min="5138" max="5138" width="4.28515625" style="4" customWidth="1"/>
    <col min="5139" max="5139" width="1.7109375" style="4" customWidth="1"/>
    <col min="5140" max="5141" width="4.28515625" style="4" customWidth="1"/>
    <col min="5142" max="5142" width="1.7109375" style="4" customWidth="1"/>
    <col min="5143" max="5143" width="4.28515625" style="4" customWidth="1"/>
    <col min="5144" max="5144" width="1.7109375" style="4" customWidth="1"/>
    <col min="5145" max="5146" width="4.28515625" style="4" customWidth="1"/>
    <col min="5147" max="5147" width="1.7109375" style="4" customWidth="1"/>
    <col min="5148" max="5148" width="4.28515625" style="4" customWidth="1"/>
    <col min="5149" max="5149" width="1.7109375" style="4" customWidth="1"/>
    <col min="5150" max="5376" width="0" style="4" hidden="1"/>
    <col min="5377" max="5377" width="1.7109375" style="4" customWidth="1"/>
    <col min="5378" max="5378" width="4.7109375" style="4" customWidth="1"/>
    <col min="5379" max="5379" width="2.7109375" style="4" customWidth="1"/>
    <col min="5380" max="5381" width="4.7109375" style="4" customWidth="1"/>
    <col min="5382" max="5382" width="1.7109375" style="4" customWidth="1"/>
    <col min="5383" max="5384" width="4.7109375" style="4" customWidth="1"/>
    <col min="5385" max="5385" width="1.7109375" style="4" customWidth="1"/>
    <col min="5386" max="5387" width="4.7109375" style="4" customWidth="1"/>
    <col min="5388" max="5388" width="1.7109375" style="4" customWidth="1"/>
    <col min="5389" max="5390" width="4.7109375" style="4" customWidth="1"/>
    <col min="5391" max="5391" width="1.7109375" style="4" customWidth="1"/>
    <col min="5392" max="5392" width="4.7109375" style="4" customWidth="1"/>
    <col min="5393" max="5393" width="3.85546875" style="4" customWidth="1"/>
    <col min="5394" max="5394" width="4.28515625" style="4" customWidth="1"/>
    <col min="5395" max="5395" width="1.7109375" style="4" customWidth="1"/>
    <col min="5396" max="5397" width="4.28515625" style="4" customWidth="1"/>
    <col min="5398" max="5398" width="1.7109375" style="4" customWidth="1"/>
    <col min="5399" max="5399" width="4.28515625" style="4" customWidth="1"/>
    <col min="5400" max="5400" width="1.7109375" style="4" customWidth="1"/>
    <col min="5401" max="5402" width="4.28515625" style="4" customWidth="1"/>
    <col min="5403" max="5403" width="1.7109375" style="4" customWidth="1"/>
    <col min="5404" max="5404" width="4.28515625" style="4" customWidth="1"/>
    <col min="5405" max="5405" width="1.7109375" style="4" customWidth="1"/>
    <col min="5406" max="5632" width="0" style="4" hidden="1"/>
    <col min="5633" max="5633" width="1.7109375" style="4" customWidth="1"/>
    <col min="5634" max="5634" width="4.7109375" style="4" customWidth="1"/>
    <col min="5635" max="5635" width="2.7109375" style="4" customWidth="1"/>
    <col min="5636" max="5637" width="4.7109375" style="4" customWidth="1"/>
    <col min="5638" max="5638" width="1.7109375" style="4" customWidth="1"/>
    <col min="5639" max="5640" width="4.7109375" style="4" customWidth="1"/>
    <col min="5641" max="5641" width="1.7109375" style="4" customWidth="1"/>
    <col min="5642" max="5643" width="4.7109375" style="4" customWidth="1"/>
    <col min="5644" max="5644" width="1.7109375" style="4" customWidth="1"/>
    <col min="5645" max="5646" width="4.7109375" style="4" customWidth="1"/>
    <col min="5647" max="5647" width="1.7109375" style="4" customWidth="1"/>
    <col min="5648" max="5648" width="4.7109375" style="4" customWidth="1"/>
    <col min="5649" max="5649" width="3.85546875" style="4" customWidth="1"/>
    <col min="5650" max="5650" width="4.28515625" style="4" customWidth="1"/>
    <col min="5651" max="5651" width="1.7109375" style="4" customWidth="1"/>
    <col min="5652" max="5653" width="4.28515625" style="4" customWidth="1"/>
    <col min="5654" max="5654" width="1.7109375" style="4" customWidth="1"/>
    <col min="5655" max="5655" width="4.28515625" style="4" customWidth="1"/>
    <col min="5656" max="5656" width="1.7109375" style="4" customWidth="1"/>
    <col min="5657" max="5658" width="4.28515625" style="4" customWidth="1"/>
    <col min="5659" max="5659" width="1.7109375" style="4" customWidth="1"/>
    <col min="5660" max="5660" width="4.28515625" style="4" customWidth="1"/>
    <col min="5661" max="5661" width="1.7109375" style="4" customWidth="1"/>
    <col min="5662" max="5888" width="0" style="4" hidden="1"/>
    <col min="5889" max="5889" width="1.7109375" style="4" customWidth="1"/>
    <col min="5890" max="5890" width="4.7109375" style="4" customWidth="1"/>
    <col min="5891" max="5891" width="2.7109375" style="4" customWidth="1"/>
    <col min="5892" max="5893" width="4.7109375" style="4" customWidth="1"/>
    <col min="5894" max="5894" width="1.7109375" style="4" customWidth="1"/>
    <col min="5895" max="5896" width="4.7109375" style="4" customWidth="1"/>
    <col min="5897" max="5897" width="1.7109375" style="4" customWidth="1"/>
    <col min="5898" max="5899" width="4.7109375" style="4" customWidth="1"/>
    <col min="5900" max="5900" width="1.7109375" style="4" customWidth="1"/>
    <col min="5901" max="5902" width="4.7109375" style="4" customWidth="1"/>
    <col min="5903" max="5903" width="1.7109375" style="4" customWidth="1"/>
    <col min="5904" max="5904" width="4.7109375" style="4" customWidth="1"/>
    <col min="5905" max="5905" width="3.85546875" style="4" customWidth="1"/>
    <col min="5906" max="5906" width="4.28515625" style="4" customWidth="1"/>
    <col min="5907" max="5907" width="1.7109375" style="4" customWidth="1"/>
    <col min="5908" max="5909" width="4.28515625" style="4" customWidth="1"/>
    <col min="5910" max="5910" width="1.7109375" style="4" customWidth="1"/>
    <col min="5911" max="5911" width="4.28515625" style="4" customWidth="1"/>
    <col min="5912" max="5912" width="1.7109375" style="4" customWidth="1"/>
    <col min="5913" max="5914" width="4.28515625" style="4" customWidth="1"/>
    <col min="5915" max="5915" width="1.7109375" style="4" customWidth="1"/>
    <col min="5916" max="5916" width="4.28515625" style="4" customWidth="1"/>
    <col min="5917" max="5917" width="1.7109375" style="4" customWidth="1"/>
    <col min="5918" max="6144" width="0" style="4" hidden="1"/>
    <col min="6145" max="6145" width="1.7109375" style="4" customWidth="1"/>
    <col min="6146" max="6146" width="4.7109375" style="4" customWidth="1"/>
    <col min="6147" max="6147" width="2.7109375" style="4" customWidth="1"/>
    <col min="6148" max="6149" width="4.7109375" style="4" customWidth="1"/>
    <col min="6150" max="6150" width="1.7109375" style="4" customWidth="1"/>
    <col min="6151" max="6152" width="4.7109375" style="4" customWidth="1"/>
    <col min="6153" max="6153" width="1.7109375" style="4" customWidth="1"/>
    <col min="6154" max="6155" width="4.7109375" style="4" customWidth="1"/>
    <col min="6156" max="6156" width="1.7109375" style="4" customWidth="1"/>
    <col min="6157" max="6158" width="4.7109375" style="4" customWidth="1"/>
    <col min="6159" max="6159" width="1.7109375" style="4" customWidth="1"/>
    <col min="6160" max="6160" width="4.7109375" style="4" customWidth="1"/>
    <col min="6161" max="6161" width="3.85546875" style="4" customWidth="1"/>
    <col min="6162" max="6162" width="4.28515625" style="4" customWidth="1"/>
    <col min="6163" max="6163" width="1.7109375" style="4" customWidth="1"/>
    <col min="6164" max="6165" width="4.28515625" style="4" customWidth="1"/>
    <col min="6166" max="6166" width="1.7109375" style="4" customWidth="1"/>
    <col min="6167" max="6167" width="4.28515625" style="4" customWidth="1"/>
    <col min="6168" max="6168" width="1.7109375" style="4" customWidth="1"/>
    <col min="6169" max="6170" width="4.28515625" style="4" customWidth="1"/>
    <col min="6171" max="6171" width="1.7109375" style="4" customWidth="1"/>
    <col min="6172" max="6172" width="4.28515625" style="4" customWidth="1"/>
    <col min="6173" max="6173" width="1.7109375" style="4" customWidth="1"/>
    <col min="6174" max="6400" width="0" style="4" hidden="1"/>
    <col min="6401" max="6401" width="1.7109375" style="4" customWidth="1"/>
    <col min="6402" max="6402" width="4.7109375" style="4" customWidth="1"/>
    <col min="6403" max="6403" width="2.7109375" style="4" customWidth="1"/>
    <col min="6404" max="6405" width="4.7109375" style="4" customWidth="1"/>
    <col min="6406" max="6406" width="1.7109375" style="4" customWidth="1"/>
    <col min="6407" max="6408" width="4.7109375" style="4" customWidth="1"/>
    <col min="6409" max="6409" width="1.7109375" style="4" customWidth="1"/>
    <col min="6410" max="6411" width="4.7109375" style="4" customWidth="1"/>
    <col min="6412" max="6412" width="1.7109375" style="4" customWidth="1"/>
    <col min="6413" max="6414" width="4.7109375" style="4" customWidth="1"/>
    <col min="6415" max="6415" width="1.7109375" style="4" customWidth="1"/>
    <col min="6416" max="6416" width="4.7109375" style="4" customWidth="1"/>
    <col min="6417" max="6417" width="3.85546875" style="4" customWidth="1"/>
    <col min="6418" max="6418" width="4.28515625" style="4" customWidth="1"/>
    <col min="6419" max="6419" width="1.7109375" style="4" customWidth="1"/>
    <col min="6420" max="6421" width="4.28515625" style="4" customWidth="1"/>
    <col min="6422" max="6422" width="1.7109375" style="4" customWidth="1"/>
    <col min="6423" max="6423" width="4.28515625" style="4" customWidth="1"/>
    <col min="6424" max="6424" width="1.7109375" style="4" customWidth="1"/>
    <col min="6425" max="6426" width="4.28515625" style="4" customWidth="1"/>
    <col min="6427" max="6427" width="1.7109375" style="4" customWidth="1"/>
    <col min="6428" max="6428" width="4.28515625" style="4" customWidth="1"/>
    <col min="6429" max="6429" width="1.7109375" style="4" customWidth="1"/>
    <col min="6430" max="6656" width="0" style="4" hidden="1"/>
    <col min="6657" max="6657" width="1.7109375" style="4" customWidth="1"/>
    <col min="6658" max="6658" width="4.7109375" style="4" customWidth="1"/>
    <col min="6659" max="6659" width="2.7109375" style="4" customWidth="1"/>
    <col min="6660" max="6661" width="4.7109375" style="4" customWidth="1"/>
    <col min="6662" max="6662" width="1.7109375" style="4" customWidth="1"/>
    <col min="6663" max="6664" width="4.7109375" style="4" customWidth="1"/>
    <col min="6665" max="6665" width="1.7109375" style="4" customWidth="1"/>
    <col min="6666" max="6667" width="4.7109375" style="4" customWidth="1"/>
    <col min="6668" max="6668" width="1.7109375" style="4" customWidth="1"/>
    <col min="6669" max="6670" width="4.7109375" style="4" customWidth="1"/>
    <col min="6671" max="6671" width="1.7109375" style="4" customWidth="1"/>
    <col min="6672" max="6672" width="4.7109375" style="4" customWidth="1"/>
    <col min="6673" max="6673" width="3.85546875" style="4" customWidth="1"/>
    <col min="6674" max="6674" width="4.28515625" style="4" customWidth="1"/>
    <col min="6675" max="6675" width="1.7109375" style="4" customWidth="1"/>
    <col min="6676" max="6677" width="4.28515625" style="4" customWidth="1"/>
    <col min="6678" max="6678" width="1.7109375" style="4" customWidth="1"/>
    <col min="6679" max="6679" width="4.28515625" style="4" customWidth="1"/>
    <col min="6680" max="6680" width="1.7109375" style="4" customWidth="1"/>
    <col min="6681" max="6682" width="4.28515625" style="4" customWidth="1"/>
    <col min="6683" max="6683" width="1.7109375" style="4" customWidth="1"/>
    <col min="6684" max="6684" width="4.28515625" style="4" customWidth="1"/>
    <col min="6685" max="6685" width="1.7109375" style="4" customWidth="1"/>
    <col min="6686" max="6912" width="0" style="4" hidden="1"/>
    <col min="6913" max="6913" width="1.7109375" style="4" customWidth="1"/>
    <col min="6914" max="6914" width="4.7109375" style="4" customWidth="1"/>
    <col min="6915" max="6915" width="2.7109375" style="4" customWidth="1"/>
    <col min="6916" max="6917" width="4.7109375" style="4" customWidth="1"/>
    <col min="6918" max="6918" width="1.7109375" style="4" customWidth="1"/>
    <col min="6919" max="6920" width="4.7109375" style="4" customWidth="1"/>
    <col min="6921" max="6921" width="1.7109375" style="4" customWidth="1"/>
    <col min="6922" max="6923" width="4.7109375" style="4" customWidth="1"/>
    <col min="6924" max="6924" width="1.7109375" style="4" customWidth="1"/>
    <col min="6925" max="6926" width="4.7109375" style="4" customWidth="1"/>
    <col min="6927" max="6927" width="1.7109375" style="4" customWidth="1"/>
    <col min="6928" max="6928" width="4.7109375" style="4" customWidth="1"/>
    <col min="6929" max="6929" width="3.85546875" style="4" customWidth="1"/>
    <col min="6930" max="6930" width="4.28515625" style="4" customWidth="1"/>
    <col min="6931" max="6931" width="1.7109375" style="4" customWidth="1"/>
    <col min="6932" max="6933" width="4.28515625" style="4" customWidth="1"/>
    <col min="6934" max="6934" width="1.7109375" style="4" customWidth="1"/>
    <col min="6935" max="6935" width="4.28515625" style="4" customWidth="1"/>
    <col min="6936" max="6936" width="1.7109375" style="4" customWidth="1"/>
    <col min="6937" max="6938" width="4.28515625" style="4" customWidth="1"/>
    <col min="6939" max="6939" width="1.7109375" style="4" customWidth="1"/>
    <col min="6940" max="6940" width="4.28515625" style="4" customWidth="1"/>
    <col min="6941" max="6941" width="1.7109375" style="4" customWidth="1"/>
    <col min="6942" max="7168" width="0" style="4" hidden="1"/>
    <col min="7169" max="7169" width="1.7109375" style="4" customWidth="1"/>
    <col min="7170" max="7170" width="4.7109375" style="4" customWidth="1"/>
    <col min="7171" max="7171" width="2.7109375" style="4" customWidth="1"/>
    <col min="7172" max="7173" width="4.7109375" style="4" customWidth="1"/>
    <col min="7174" max="7174" width="1.7109375" style="4" customWidth="1"/>
    <col min="7175" max="7176" width="4.7109375" style="4" customWidth="1"/>
    <col min="7177" max="7177" width="1.7109375" style="4" customWidth="1"/>
    <col min="7178" max="7179" width="4.7109375" style="4" customWidth="1"/>
    <col min="7180" max="7180" width="1.7109375" style="4" customWidth="1"/>
    <col min="7181" max="7182" width="4.7109375" style="4" customWidth="1"/>
    <col min="7183" max="7183" width="1.7109375" style="4" customWidth="1"/>
    <col min="7184" max="7184" width="4.7109375" style="4" customWidth="1"/>
    <col min="7185" max="7185" width="3.85546875" style="4" customWidth="1"/>
    <col min="7186" max="7186" width="4.28515625" style="4" customWidth="1"/>
    <col min="7187" max="7187" width="1.7109375" style="4" customWidth="1"/>
    <col min="7188" max="7189" width="4.28515625" style="4" customWidth="1"/>
    <col min="7190" max="7190" width="1.7109375" style="4" customWidth="1"/>
    <col min="7191" max="7191" width="4.28515625" style="4" customWidth="1"/>
    <col min="7192" max="7192" width="1.7109375" style="4" customWidth="1"/>
    <col min="7193" max="7194" width="4.28515625" style="4" customWidth="1"/>
    <col min="7195" max="7195" width="1.7109375" style="4" customWidth="1"/>
    <col min="7196" max="7196" width="4.28515625" style="4" customWidth="1"/>
    <col min="7197" max="7197" width="1.7109375" style="4" customWidth="1"/>
    <col min="7198" max="7424" width="0" style="4" hidden="1"/>
    <col min="7425" max="7425" width="1.7109375" style="4" customWidth="1"/>
    <col min="7426" max="7426" width="4.7109375" style="4" customWidth="1"/>
    <col min="7427" max="7427" width="2.7109375" style="4" customWidth="1"/>
    <col min="7428" max="7429" width="4.7109375" style="4" customWidth="1"/>
    <col min="7430" max="7430" width="1.7109375" style="4" customWidth="1"/>
    <col min="7431" max="7432" width="4.7109375" style="4" customWidth="1"/>
    <col min="7433" max="7433" width="1.7109375" style="4" customWidth="1"/>
    <col min="7434" max="7435" width="4.7109375" style="4" customWidth="1"/>
    <col min="7436" max="7436" width="1.7109375" style="4" customWidth="1"/>
    <col min="7437" max="7438" width="4.7109375" style="4" customWidth="1"/>
    <col min="7439" max="7439" width="1.7109375" style="4" customWidth="1"/>
    <col min="7440" max="7440" width="4.7109375" style="4" customWidth="1"/>
    <col min="7441" max="7441" width="3.85546875" style="4" customWidth="1"/>
    <col min="7442" max="7442" width="4.28515625" style="4" customWidth="1"/>
    <col min="7443" max="7443" width="1.7109375" style="4" customWidth="1"/>
    <col min="7444" max="7445" width="4.28515625" style="4" customWidth="1"/>
    <col min="7446" max="7446" width="1.7109375" style="4" customWidth="1"/>
    <col min="7447" max="7447" width="4.28515625" style="4" customWidth="1"/>
    <col min="7448" max="7448" width="1.7109375" style="4" customWidth="1"/>
    <col min="7449" max="7450" width="4.28515625" style="4" customWidth="1"/>
    <col min="7451" max="7451" width="1.7109375" style="4" customWidth="1"/>
    <col min="7452" max="7452" width="4.28515625" style="4" customWidth="1"/>
    <col min="7453" max="7453" width="1.7109375" style="4" customWidth="1"/>
    <col min="7454" max="7680" width="0" style="4" hidden="1"/>
    <col min="7681" max="7681" width="1.7109375" style="4" customWidth="1"/>
    <col min="7682" max="7682" width="4.7109375" style="4" customWidth="1"/>
    <col min="7683" max="7683" width="2.7109375" style="4" customWidth="1"/>
    <col min="7684" max="7685" width="4.7109375" style="4" customWidth="1"/>
    <col min="7686" max="7686" width="1.7109375" style="4" customWidth="1"/>
    <col min="7687" max="7688" width="4.7109375" style="4" customWidth="1"/>
    <col min="7689" max="7689" width="1.7109375" style="4" customWidth="1"/>
    <col min="7690" max="7691" width="4.7109375" style="4" customWidth="1"/>
    <col min="7692" max="7692" width="1.7109375" style="4" customWidth="1"/>
    <col min="7693" max="7694" width="4.7109375" style="4" customWidth="1"/>
    <col min="7695" max="7695" width="1.7109375" style="4" customWidth="1"/>
    <col min="7696" max="7696" width="4.7109375" style="4" customWidth="1"/>
    <col min="7697" max="7697" width="3.85546875" style="4" customWidth="1"/>
    <col min="7698" max="7698" width="4.28515625" style="4" customWidth="1"/>
    <col min="7699" max="7699" width="1.7109375" style="4" customWidth="1"/>
    <col min="7700" max="7701" width="4.28515625" style="4" customWidth="1"/>
    <col min="7702" max="7702" width="1.7109375" style="4" customWidth="1"/>
    <col min="7703" max="7703" width="4.28515625" style="4" customWidth="1"/>
    <col min="7704" max="7704" width="1.7109375" style="4" customWidth="1"/>
    <col min="7705" max="7706" width="4.28515625" style="4" customWidth="1"/>
    <col min="7707" max="7707" width="1.7109375" style="4" customWidth="1"/>
    <col min="7708" max="7708" width="4.28515625" style="4" customWidth="1"/>
    <col min="7709" max="7709" width="1.7109375" style="4" customWidth="1"/>
    <col min="7710" max="7936" width="0" style="4" hidden="1"/>
    <col min="7937" max="7937" width="1.7109375" style="4" customWidth="1"/>
    <col min="7938" max="7938" width="4.7109375" style="4" customWidth="1"/>
    <col min="7939" max="7939" width="2.7109375" style="4" customWidth="1"/>
    <col min="7940" max="7941" width="4.7109375" style="4" customWidth="1"/>
    <col min="7942" max="7942" width="1.7109375" style="4" customWidth="1"/>
    <col min="7943" max="7944" width="4.7109375" style="4" customWidth="1"/>
    <col min="7945" max="7945" width="1.7109375" style="4" customWidth="1"/>
    <col min="7946" max="7947" width="4.7109375" style="4" customWidth="1"/>
    <col min="7948" max="7948" width="1.7109375" style="4" customWidth="1"/>
    <col min="7949" max="7950" width="4.7109375" style="4" customWidth="1"/>
    <col min="7951" max="7951" width="1.7109375" style="4" customWidth="1"/>
    <col min="7952" max="7952" width="4.7109375" style="4" customWidth="1"/>
    <col min="7953" max="7953" width="3.85546875" style="4" customWidth="1"/>
    <col min="7954" max="7954" width="4.28515625" style="4" customWidth="1"/>
    <col min="7955" max="7955" width="1.7109375" style="4" customWidth="1"/>
    <col min="7956" max="7957" width="4.28515625" style="4" customWidth="1"/>
    <col min="7958" max="7958" width="1.7109375" style="4" customWidth="1"/>
    <col min="7959" max="7959" width="4.28515625" style="4" customWidth="1"/>
    <col min="7960" max="7960" width="1.7109375" style="4" customWidth="1"/>
    <col min="7961" max="7962" width="4.28515625" style="4" customWidth="1"/>
    <col min="7963" max="7963" width="1.7109375" style="4" customWidth="1"/>
    <col min="7964" max="7964" width="4.28515625" style="4" customWidth="1"/>
    <col min="7965" max="7965" width="1.7109375" style="4" customWidth="1"/>
    <col min="7966" max="8192" width="0" style="4" hidden="1"/>
    <col min="8193" max="8193" width="1.7109375" style="4" customWidth="1"/>
    <col min="8194" max="8194" width="4.7109375" style="4" customWidth="1"/>
    <col min="8195" max="8195" width="2.7109375" style="4" customWidth="1"/>
    <col min="8196" max="8197" width="4.7109375" style="4" customWidth="1"/>
    <col min="8198" max="8198" width="1.7109375" style="4" customWidth="1"/>
    <col min="8199" max="8200" width="4.7109375" style="4" customWidth="1"/>
    <col min="8201" max="8201" width="1.7109375" style="4" customWidth="1"/>
    <col min="8202" max="8203" width="4.7109375" style="4" customWidth="1"/>
    <col min="8204" max="8204" width="1.7109375" style="4" customWidth="1"/>
    <col min="8205" max="8206" width="4.7109375" style="4" customWidth="1"/>
    <col min="8207" max="8207" width="1.7109375" style="4" customWidth="1"/>
    <col min="8208" max="8208" width="4.7109375" style="4" customWidth="1"/>
    <col min="8209" max="8209" width="3.85546875" style="4" customWidth="1"/>
    <col min="8210" max="8210" width="4.28515625" style="4" customWidth="1"/>
    <col min="8211" max="8211" width="1.7109375" style="4" customWidth="1"/>
    <col min="8212" max="8213" width="4.28515625" style="4" customWidth="1"/>
    <col min="8214" max="8214" width="1.7109375" style="4" customWidth="1"/>
    <col min="8215" max="8215" width="4.28515625" style="4" customWidth="1"/>
    <col min="8216" max="8216" width="1.7109375" style="4" customWidth="1"/>
    <col min="8217" max="8218" width="4.28515625" style="4" customWidth="1"/>
    <col min="8219" max="8219" width="1.7109375" style="4" customWidth="1"/>
    <col min="8220" max="8220" width="4.28515625" style="4" customWidth="1"/>
    <col min="8221" max="8221" width="1.7109375" style="4" customWidth="1"/>
    <col min="8222" max="8448" width="0" style="4" hidden="1"/>
    <col min="8449" max="8449" width="1.7109375" style="4" customWidth="1"/>
    <col min="8450" max="8450" width="4.7109375" style="4" customWidth="1"/>
    <col min="8451" max="8451" width="2.7109375" style="4" customWidth="1"/>
    <col min="8452" max="8453" width="4.7109375" style="4" customWidth="1"/>
    <col min="8454" max="8454" width="1.7109375" style="4" customWidth="1"/>
    <col min="8455" max="8456" width="4.7109375" style="4" customWidth="1"/>
    <col min="8457" max="8457" width="1.7109375" style="4" customWidth="1"/>
    <col min="8458" max="8459" width="4.7109375" style="4" customWidth="1"/>
    <col min="8460" max="8460" width="1.7109375" style="4" customWidth="1"/>
    <col min="8461" max="8462" width="4.7109375" style="4" customWidth="1"/>
    <col min="8463" max="8463" width="1.7109375" style="4" customWidth="1"/>
    <col min="8464" max="8464" width="4.7109375" style="4" customWidth="1"/>
    <col min="8465" max="8465" width="3.85546875" style="4" customWidth="1"/>
    <col min="8466" max="8466" width="4.28515625" style="4" customWidth="1"/>
    <col min="8467" max="8467" width="1.7109375" style="4" customWidth="1"/>
    <col min="8468" max="8469" width="4.28515625" style="4" customWidth="1"/>
    <col min="8470" max="8470" width="1.7109375" style="4" customWidth="1"/>
    <col min="8471" max="8471" width="4.28515625" style="4" customWidth="1"/>
    <col min="8472" max="8472" width="1.7109375" style="4" customWidth="1"/>
    <col min="8473" max="8474" width="4.28515625" style="4" customWidth="1"/>
    <col min="8475" max="8475" width="1.7109375" style="4" customWidth="1"/>
    <col min="8476" max="8476" width="4.28515625" style="4" customWidth="1"/>
    <col min="8477" max="8477" width="1.7109375" style="4" customWidth="1"/>
    <col min="8478" max="8704" width="0" style="4" hidden="1"/>
    <col min="8705" max="8705" width="1.7109375" style="4" customWidth="1"/>
    <col min="8706" max="8706" width="4.7109375" style="4" customWidth="1"/>
    <col min="8707" max="8707" width="2.7109375" style="4" customWidth="1"/>
    <col min="8708" max="8709" width="4.7109375" style="4" customWidth="1"/>
    <col min="8710" max="8710" width="1.7109375" style="4" customWidth="1"/>
    <col min="8711" max="8712" width="4.7109375" style="4" customWidth="1"/>
    <col min="8713" max="8713" width="1.7109375" style="4" customWidth="1"/>
    <col min="8714" max="8715" width="4.7109375" style="4" customWidth="1"/>
    <col min="8716" max="8716" width="1.7109375" style="4" customWidth="1"/>
    <col min="8717" max="8718" width="4.7109375" style="4" customWidth="1"/>
    <col min="8719" max="8719" width="1.7109375" style="4" customWidth="1"/>
    <col min="8720" max="8720" width="4.7109375" style="4" customWidth="1"/>
    <col min="8721" max="8721" width="3.85546875" style="4" customWidth="1"/>
    <col min="8722" max="8722" width="4.28515625" style="4" customWidth="1"/>
    <col min="8723" max="8723" width="1.7109375" style="4" customWidth="1"/>
    <col min="8724" max="8725" width="4.28515625" style="4" customWidth="1"/>
    <col min="8726" max="8726" width="1.7109375" style="4" customWidth="1"/>
    <col min="8727" max="8727" width="4.28515625" style="4" customWidth="1"/>
    <col min="8728" max="8728" width="1.7109375" style="4" customWidth="1"/>
    <col min="8729" max="8730" width="4.28515625" style="4" customWidth="1"/>
    <col min="8731" max="8731" width="1.7109375" style="4" customWidth="1"/>
    <col min="8732" max="8732" width="4.28515625" style="4" customWidth="1"/>
    <col min="8733" max="8733" width="1.7109375" style="4" customWidth="1"/>
    <col min="8734" max="8960" width="0" style="4" hidden="1"/>
    <col min="8961" max="8961" width="1.7109375" style="4" customWidth="1"/>
    <col min="8962" max="8962" width="4.7109375" style="4" customWidth="1"/>
    <col min="8963" max="8963" width="2.7109375" style="4" customWidth="1"/>
    <col min="8964" max="8965" width="4.7109375" style="4" customWidth="1"/>
    <col min="8966" max="8966" width="1.7109375" style="4" customWidth="1"/>
    <col min="8967" max="8968" width="4.7109375" style="4" customWidth="1"/>
    <col min="8969" max="8969" width="1.7109375" style="4" customWidth="1"/>
    <col min="8970" max="8971" width="4.7109375" style="4" customWidth="1"/>
    <col min="8972" max="8972" width="1.7109375" style="4" customWidth="1"/>
    <col min="8973" max="8974" width="4.7109375" style="4" customWidth="1"/>
    <col min="8975" max="8975" width="1.7109375" style="4" customWidth="1"/>
    <col min="8976" max="8976" width="4.7109375" style="4" customWidth="1"/>
    <col min="8977" max="8977" width="3.85546875" style="4" customWidth="1"/>
    <col min="8978" max="8978" width="4.28515625" style="4" customWidth="1"/>
    <col min="8979" max="8979" width="1.7109375" style="4" customWidth="1"/>
    <col min="8980" max="8981" width="4.28515625" style="4" customWidth="1"/>
    <col min="8982" max="8982" width="1.7109375" style="4" customWidth="1"/>
    <col min="8983" max="8983" width="4.28515625" style="4" customWidth="1"/>
    <col min="8984" max="8984" width="1.7109375" style="4" customWidth="1"/>
    <col min="8985" max="8986" width="4.28515625" style="4" customWidth="1"/>
    <col min="8987" max="8987" width="1.7109375" style="4" customWidth="1"/>
    <col min="8988" max="8988" width="4.28515625" style="4" customWidth="1"/>
    <col min="8989" max="8989" width="1.7109375" style="4" customWidth="1"/>
    <col min="8990" max="9216" width="0" style="4" hidden="1"/>
    <col min="9217" max="9217" width="1.7109375" style="4" customWidth="1"/>
    <col min="9218" max="9218" width="4.7109375" style="4" customWidth="1"/>
    <col min="9219" max="9219" width="2.7109375" style="4" customWidth="1"/>
    <col min="9220" max="9221" width="4.7109375" style="4" customWidth="1"/>
    <col min="9222" max="9222" width="1.7109375" style="4" customWidth="1"/>
    <col min="9223" max="9224" width="4.7109375" style="4" customWidth="1"/>
    <col min="9225" max="9225" width="1.7109375" style="4" customWidth="1"/>
    <col min="9226" max="9227" width="4.7109375" style="4" customWidth="1"/>
    <col min="9228" max="9228" width="1.7109375" style="4" customWidth="1"/>
    <col min="9229" max="9230" width="4.7109375" style="4" customWidth="1"/>
    <col min="9231" max="9231" width="1.7109375" style="4" customWidth="1"/>
    <col min="9232" max="9232" width="4.7109375" style="4" customWidth="1"/>
    <col min="9233" max="9233" width="3.85546875" style="4" customWidth="1"/>
    <col min="9234" max="9234" width="4.28515625" style="4" customWidth="1"/>
    <col min="9235" max="9235" width="1.7109375" style="4" customWidth="1"/>
    <col min="9236" max="9237" width="4.28515625" style="4" customWidth="1"/>
    <col min="9238" max="9238" width="1.7109375" style="4" customWidth="1"/>
    <col min="9239" max="9239" width="4.28515625" style="4" customWidth="1"/>
    <col min="9240" max="9240" width="1.7109375" style="4" customWidth="1"/>
    <col min="9241" max="9242" width="4.28515625" style="4" customWidth="1"/>
    <col min="9243" max="9243" width="1.7109375" style="4" customWidth="1"/>
    <col min="9244" max="9244" width="4.28515625" style="4" customWidth="1"/>
    <col min="9245" max="9245" width="1.7109375" style="4" customWidth="1"/>
    <col min="9246" max="9472" width="0" style="4" hidden="1"/>
    <col min="9473" max="9473" width="1.7109375" style="4" customWidth="1"/>
    <col min="9474" max="9474" width="4.7109375" style="4" customWidth="1"/>
    <col min="9475" max="9475" width="2.7109375" style="4" customWidth="1"/>
    <col min="9476" max="9477" width="4.7109375" style="4" customWidth="1"/>
    <col min="9478" max="9478" width="1.7109375" style="4" customWidth="1"/>
    <col min="9479" max="9480" width="4.7109375" style="4" customWidth="1"/>
    <col min="9481" max="9481" width="1.7109375" style="4" customWidth="1"/>
    <col min="9482" max="9483" width="4.7109375" style="4" customWidth="1"/>
    <col min="9484" max="9484" width="1.7109375" style="4" customWidth="1"/>
    <col min="9485" max="9486" width="4.7109375" style="4" customWidth="1"/>
    <col min="9487" max="9487" width="1.7109375" style="4" customWidth="1"/>
    <col min="9488" max="9488" width="4.7109375" style="4" customWidth="1"/>
    <col min="9489" max="9489" width="3.85546875" style="4" customWidth="1"/>
    <col min="9490" max="9490" width="4.28515625" style="4" customWidth="1"/>
    <col min="9491" max="9491" width="1.7109375" style="4" customWidth="1"/>
    <col min="9492" max="9493" width="4.28515625" style="4" customWidth="1"/>
    <col min="9494" max="9494" width="1.7109375" style="4" customWidth="1"/>
    <col min="9495" max="9495" width="4.28515625" style="4" customWidth="1"/>
    <col min="9496" max="9496" width="1.7109375" style="4" customWidth="1"/>
    <col min="9497" max="9498" width="4.28515625" style="4" customWidth="1"/>
    <col min="9499" max="9499" width="1.7109375" style="4" customWidth="1"/>
    <col min="9500" max="9500" width="4.28515625" style="4" customWidth="1"/>
    <col min="9501" max="9501" width="1.7109375" style="4" customWidth="1"/>
    <col min="9502" max="9728" width="0" style="4" hidden="1"/>
    <col min="9729" max="9729" width="1.7109375" style="4" customWidth="1"/>
    <col min="9730" max="9730" width="4.7109375" style="4" customWidth="1"/>
    <col min="9731" max="9731" width="2.7109375" style="4" customWidth="1"/>
    <col min="9732" max="9733" width="4.7109375" style="4" customWidth="1"/>
    <col min="9734" max="9734" width="1.7109375" style="4" customWidth="1"/>
    <col min="9735" max="9736" width="4.7109375" style="4" customWidth="1"/>
    <col min="9737" max="9737" width="1.7109375" style="4" customWidth="1"/>
    <col min="9738" max="9739" width="4.7109375" style="4" customWidth="1"/>
    <col min="9740" max="9740" width="1.7109375" style="4" customWidth="1"/>
    <col min="9741" max="9742" width="4.7109375" style="4" customWidth="1"/>
    <col min="9743" max="9743" width="1.7109375" style="4" customWidth="1"/>
    <col min="9744" max="9744" width="4.7109375" style="4" customWidth="1"/>
    <col min="9745" max="9745" width="3.85546875" style="4" customWidth="1"/>
    <col min="9746" max="9746" width="4.28515625" style="4" customWidth="1"/>
    <col min="9747" max="9747" width="1.7109375" style="4" customWidth="1"/>
    <col min="9748" max="9749" width="4.28515625" style="4" customWidth="1"/>
    <col min="9750" max="9750" width="1.7109375" style="4" customWidth="1"/>
    <col min="9751" max="9751" width="4.28515625" style="4" customWidth="1"/>
    <col min="9752" max="9752" width="1.7109375" style="4" customWidth="1"/>
    <col min="9753" max="9754" width="4.28515625" style="4" customWidth="1"/>
    <col min="9755" max="9755" width="1.7109375" style="4" customWidth="1"/>
    <col min="9756" max="9756" width="4.28515625" style="4" customWidth="1"/>
    <col min="9757" max="9757" width="1.7109375" style="4" customWidth="1"/>
    <col min="9758" max="9984" width="0" style="4" hidden="1"/>
    <col min="9985" max="9985" width="1.7109375" style="4" customWidth="1"/>
    <col min="9986" max="9986" width="4.7109375" style="4" customWidth="1"/>
    <col min="9987" max="9987" width="2.7109375" style="4" customWidth="1"/>
    <col min="9988" max="9989" width="4.7109375" style="4" customWidth="1"/>
    <col min="9990" max="9990" width="1.7109375" style="4" customWidth="1"/>
    <col min="9991" max="9992" width="4.7109375" style="4" customWidth="1"/>
    <col min="9993" max="9993" width="1.7109375" style="4" customWidth="1"/>
    <col min="9994" max="9995" width="4.7109375" style="4" customWidth="1"/>
    <col min="9996" max="9996" width="1.7109375" style="4" customWidth="1"/>
    <col min="9997" max="9998" width="4.7109375" style="4" customWidth="1"/>
    <col min="9999" max="9999" width="1.7109375" style="4" customWidth="1"/>
    <col min="10000" max="10000" width="4.7109375" style="4" customWidth="1"/>
    <col min="10001" max="10001" width="3.85546875" style="4" customWidth="1"/>
    <col min="10002" max="10002" width="4.28515625" style="4" customWidth="1"/>
    <col min="10003" max="10003" width="1.7109375" style="4" customWidth="1"/>
    <col min="10004" max="10005" width="4.28515625" style="4" customWidth="1"/>
    <col min="10006" max="10006" width="1.7109375" style="4" customWidth="1"/>
    <col min="10007" max="10007" width="4.28515625" style="4" customWidth="1"/>
    <col min="10008" max="10008" width="1.7109375" style="4" customWidth="1"/>
    <col min="10009" max="10010" width="4.28515625" style="4" customWidth="1"/>
    <col min="10011" max="10011" width="1.7109375" style="4" customWidth="1"/>
    <col min="10012" max="10012" width="4.28515625" style="4" customWidth="1"/>
    <col min="10013" max="10013" width="1.7109375" style="4" customWidth="1"/>
    <col min="10014" max="10240" width="0" style="4" hidden="1"/>
    <col min="10241" max="10241" width="1.7109375" style="4" customWidth="1"/>
    <col min="10242" max="10242" width="4.7109375" style="4" customWidth="1"/>
    <col min="10243" max="10243" width="2.7109375" style="4" customWidth="1"/>
    <col min="10244" max="10245" width="4.7109375" style="4" customWidth="1"/>
    <col min="10246" max="10246" width="1.7109375" style="4" customWidth="1"/>
    <col min="10247" max="10248" width="4.7109375" style="4" customWidth="1"/>
    <col min="10249" max="10249" width="1.7109375" style="4" customWidth="1"/>
    <col min="10250" max="10251" width="4.7109375" style="4" customWidth="1"/>
    <col min="10252" max="10252" width="1.7109375" style="4" customWidth="1"/>
    <col min="10253" max="10254" width="4.7109375" style="4" customWidth="1"/>
    <col min="10255" max="10255" width="1.7109375" style="4" customWidth="1"/>
    <col min="10256" max="10256" width="4.7109375" style="4" customWidth="1"/>
    <col min="10257" max="10257" width="3.85546875" style="4" customWidth="1"/>
    <col min="10258" max="10258" width="4.28515625" style="4" customWidth="1"/>
    <col min="10259" max="10259" width="1.7109375" style="4" customWidth="1"/>
    <col min="10260" max="10261" width="4.28515625" style="4" customWidth="1"/>
    <col min="10262" max="10262" width="1.7109375" style="4" customWidth="1"/>
    <col min="10263" max="10263" width="4.28515625" style="4" customWidth="1"/>
    <col min="10264" max="10264" width="1.7109375" style="4" customWidth="1"/>
    <col min="10265" max="10266" width="4.28515625" style="4" customWidth="1"/>
    <col min="10267" max="10267" width="1.7109375" style="4" customWidth="1"/>
    <col min="10268" max="10268" width="4.28515625" style="4" customWidth="1"/>
    <col min="10269" max="10269" width="1.7109375" style="4" customWidth="1"/>
    <col min="10270" max="10496" width="0" style="4" hidden="1"/>
    <col min="10497" max="10497" width="1.7109375" style="4" customWidth="1"/>
    <col min="10498" max="10498" width="4.7109375" style="4" customWidth="1"/>
    <col min="10499" max="10499" width="2.7109375" style="4" customWidth="1"/>
    <col min="10500" max="10501" width="4.7109375" style="4" customWidth="1"/>
    <col min="10502" max="10502" width="1.7109375" style="4" customWidth="1"/>
    <col min="10503" max="10504" width="4.7109375" style="4" customWidth="1"/>
    <col min="10505" max="10505" width="1.7109375" style="4" customWidth="1"/>
    <col min="10506" max="10507" width="4.7109375" style="4" customWidth="1"/>
    <col min="10508" max="10508" width="1.7109375" style="4" customWidth="1"/>
    <col min="10509" max="10510" width="4.7109375" style="4" customWidth="1"/>
    <col min="10511" max="10511" width="1.7109375" style="4" customWidth="1"/>
    <col min="10512" max="10512" width="4.7109375" style="4" customWidth="1"/>
    <col min="10513" max="10513" width="3.85546875" style="4" customWidth="1"/>
    <col min="10514" max="10514" width="4.28515625" style="4" customWidth="1"/>
    <col min="10515" max="10515" width="1.7109375" style="4" customWidth="1"/>
    <col min="10516" max="10517" width="4.28515625" style="4" customWidth="1"/>
    <col min="10518" max="10518" width="1.7109375" style="4" customWidth="1"/>
    <col min="10519" max="10519" width="4.28515625" style="4" customWidth="1"/>
    <col min="10520" max="10520" width="1.7109375" style="4" customWidth="1"/>
    <col min="10521" max="10522" width="4.28515625" style="4" customWidth="1"/>
    <col min="10523" max="10523" width="1.7109375" style="4" customWidth="1"/>
    <col min="10524" max="10524" width="4.28515625" style="4" customWidth="1"/>
    <col min="10525" max="10525" width="1.7109375" style="4" customWidth="1"/>
    <col min="10526" max="10752" width="0" style="4" hidden="1"/>
    <col min="10753" max="10753" width="1.7109375" style="4" customWidth="1"/>
    <col min="10754" max="10754" width="4.7109375" style="4" customWidth="1"/>
    <col min="10755" max="10755" width="2.7109375" style="4" customWidth="1"/>
    <col min="10756" max="10757" width="4.7109375" style="4" customWidth="1"/>
    <col min="10758" max="10758" width="1.7109375" style="4" customWidth="1"/>
    <col min="10759" max="10760" width="4.7109375" style="4" customWidth="1"/>
    <col min="10761" max="10761" width="1.7109375" style="4" customWidth="1"/>
    <col min="10762" max="10763" width="4.7109375" style="4" customWidth="1"/>
    <col min="10764" max="10764" width="1.7109375" style="4" customWidth="1"/>
    <col min="10765" max="10766" width="4.7109375" style="4" customWidth="1"/>
    <col min="10767" max="10767" width="1.7109375" style="4" customWidth="1"/>
    <col min="10768" max="10768" width="4.7109375" style="4" customWidth="1"/>
    <col min="10769" max="10769" width="3.85546875" style="4" customWidth="1"/>
    <col min="10770" max="10770" width="4.28515625" style="4" customWidth="1"/>
    <col min="10771" max="10771" width="1.7109375" style="4" customWidth="1"/>
    <col min="10772" max="10773" width="4.28515625" style="4" customWidth="1"/>
    <col min="10774" max="10774" width="1.7109375" style="4" customWidth="1"/>
    <col min="10775" max="10775" width="4.28515625" style="4" customWidth="1"/>
    <col min="10776" max="10776" width="1.7109375" style="4" customWidth="1"/>
    <col min="10777" max="10778" width="4.28515625" style="4" customWidth="1"/>
    <col min="10779" max="10779" width="1.7109375" style="4" customWidth="1"/>
    <col min="10780" max="10780" width="4.28515625" style="4" customWidth="1"/>
    <col min="10781" max="10781" width="1.7109375" style="4" customWidth="1"/>
    <col min="10782" max="11008" width="0" style="4" hidden="1"/>
    <col min="11009" max="11009" width="1.7109375" style="4" customWidth="1"/>
    <col min="11010" max="11010" width="4.7109375" style="4" customWidth="1"/>
    <col min="11011" max="11011" width="2.7109375" style="4" customWidth="1"/>
    <col min="11012" max="11013" width="4.7109375" style="4" customWidth="1"/>
    <col min="11014" max="11014" width="1.7109375" style="4" customWidth="1"/>
    <col min="11015" max="11016" width="4.7109375" style="4" customWidth="1"/>
    <col min="11017" max="11017" width="1.7109375" style="4" customWidth="1"/>
    <col min="11018" max="11019" width="4.7109375" style="4" customWidth="1"/>
    <col min="11020" max="11020" width="1.7109375" style="4" customWidth="1"/>
    <col min="11021" max="11022" width="4.7109375" style="4" customWidth="1"/>
    <col min="11023" max="11023" width="1.7109375" style="4" customWidth="1"/>
    <col min="11024" max="11024" width="4.7109375" style="4" customWidth="1"/>
    <col min="11025" max="11025" width="3.85546875" style="4" customWidth="1"/>
    <col min="11026" max="11026" width="4.28515625" style="4" customWidth="1"/>
    <col min="11027" max="11027" width="1.7109375" style="4" customWidth="1"/>
    <col min="11028" max="11029" width="4.28515625" style="4" customWidth="1"/>
    <col min="11030" max="11030" width="1.7109375" style="4" customWidth="1"/>
    <col min="11031" max="11031" width="4.28515625" style="4" customWidth="1"/>
    <col min="11032" max="11032" width="1.7109375" style="4" customWidth="1"/>
    <col min="11033" max="11034" width="4.28515625" style="4" customWidth="1"/>
    <col min="11035" max="11035" width="1.7109375" style="4" customWidth="1"/>
    <col min="11036" max="11036" width="4.28515625" style="4" customWidth="1"/>
    <col min="11037" max="11037" width="1.7109375" style="4" customWidth="1"/>
    <col min="11038" max="11264" width="0" style="4" hidden="1"/>
    <col min="11265" max="11265" width="1.7109375" style="4" customWidth="1"/>
    <col min="11266" max="11266" width="4.7109375" style="4" customWidth="1"/>
    <col min="11267" max="11267" width="2.7109375" style="4" customWidth="1"/>
    <col min="11268" max="11269" width="4.7109375" style="4" customWidth="1"/>
    <col min="11270" max="11270" width="1.7109375" style="4" customWidth="1"/>
    <col min="11271" max="11272" width="4.7109375" style="4" customWidth="1"/>
    <col min="11273" max="11273" width="1.7109375" style="4" customWidth="1"/>
    <col min="11274" max="11275" width="4.7109375" style="4" customWidth="1"/>
    <col min="11276" max="11276" width="1.7109375" style="4" customWidth="1"/>
    <col min="11277" max="11278" width="4.7109375" style="4" customWidth="1"/>
    <col min="11279" max="11279" width="1.7109375" style="4" customWidth="1"/>
    <col min="11280" max="11280" width="4.7109375" style="4" customWidth="1"/>
    <col min="11281" max="11281" width="3.85546875" style="4" customWidth="1"/>
    <col min="11282" max="11282" width="4.28515625" style="4" customWidth="1"/>
    <col min="11283" max="11283" width="1.7109375" style="4" customWidth="1"/>
    <col min="11284" max="11285" width="4.28515625" style="4" customWidth="1"/>
    <col min="11286" max="11286" width="1.7109375" style="4" customWidth="1"/>
    <col min="11287" max="11287" width="4.28515625" style="4" customWidth="1"/>
    <col min="11288" max="11288" width="1.7109375" style="4" customWidth="1"/>
    <col min="11289" max="11290" width="4.28515625" style="4" customWidth="1"/>
    <col min="11291" max="11291" width="1.7109375" style="4" customWidth="1"/>
    <col min="11292" max="11292" width="4.28515625" style="4" customWidth="1"/>
    <col min="11293" max="11293" width="1.7109375" style="4" customWidth="1"/>
    <col min="11294" max="11520" width="0" style="4" hidden="1"/>
    <col min="11521" max="11521" width="1.7109375" style="4" customWidth="1"/>
    <col min="11522" max="11522" width="4.7109375" style="4" customWidth="1"/>
    <col min="11523" max="11523" width="2.7109375" style="4" customWidth="1"/>
    <col min="11524" max="11525" width="4.7109375" style="4" customWidth="1"/>
    <col min="11526" max="11526" width="1.7109375" style="4" customWidth="1"/>
    <col min="11527" max="11528" width="4.7109375" style="4" customWidth="1"/>
    <col min="11529" max="11529" width="1.7109375" style="4" customWidth="1"/>
    <col min="11530" max="11531" width="4.7109375" style="4" customWidth="1"/>
    <col min="11532" max="11532" width="1.7109375" style="4" customWidth="1"/>
    <col min="11533" max="11534" width="4.7109375" style="4" customWidth="1"/>
    <col min="11535" max="11535" width="1.7109375" style="4" customWidth="1"/>
    <col min="11536" max="11536" width="4.7109375" style="4" customWidth="1"/>
    <col min="11537" max="11537" width="3.85546875" style="4" customWidth="1"/>
    <col min="11538" max="11538" width="4.28515625" style="4" customWidth="1"/>
    <col min="11539" max="11539" width="1.7109375" style="4" customWidth="1"/>
    <col min="11540" max="11541" width="4.28515625" style="4" customWidth="1"/>
    <col min="11542" max="11542" width="1.7109375" style="4" customWidth="1"/>
    <col min="11543" max="11543" width="4.28515625" style="4" customWidth="1"/>
    <col min="11544" max="11544" width="1.7109375" style="4" customWidth="1"/>
    <col min="11545" max="11546" width="4.28515625" style="4" customWidth="1"/>
    <col min="11547" max="11547" width="1.7109375" style="4" customWidth="1"/>
    <col min="11548" max="11548" width="4.28515625" style="4" customWidth="1"/>
    <col min="11549" max="11549" width="1.7109375" style="4" customWidth="1"/>
    <col min="11550" max="11776" width="0" style="4" hidden="1"/>
    <col min="11777" max="11777" width="1.7109375" style="4" customWidth="1"/>
    <col min="11778" max="11778" width="4.7109375" style="4" customWidth="1"/>
    <col min="11779" max="11779" width="2.7109375" style="4" customWidth="1"/>
    <col min="11780" max="11781" width="4.7109375" style="4" customWidth="1"/>
    <col min="11782" max="11782" width="1.7109375" style="4" customWidth="1"/>
    <col min="11783" max="11784" width="4.7109375" style="4" customWidth="1"/>
    <col min="11785" max="11785" width="1.7109375" style="4" customWidth="1"/>
    <col min="11786" max="11787" width="4.7109375" style="4" customWidth="1"/>
    <col min="11788" max="11788" width="1.7109375" style="4" customWidth="1"/>
    <col min="11789" max="11790" width="4.7109375" style="4" customWidth="1"/>
    <col min="11791" max="11791" width="1.7109375" style="4" customWidth="1"/>
    <col min="11792" max="11792" width="4.7109375" style="4" customWidth="1"/>
    <col min="11793" max="11793" width="3.85546875" style="4" customWidth="1"/>
    <col min="11794" max="11794" width="4.28515625" style="4" customWidth="1"/>
    <col min="11795" max="11795" width="1.7109375" style="4" customWidth="1"/>
    <col min="11796" max="11797" width="4.28515625" style="4" customWidth="1"/>
    <col min="11798" max="11798" width="1.7109375" style="4" customWidth="1"/>
    <col min="11799" max="11799" width="4.28515625" style="4" customWidth="1"/>
    <col min="11800" max="11800" width="1.7109375" style="4" customWidth="1"/>
    <col min="11801" max="11802" width="4.28515625" style="4" customWidth="1"/>
    <col min="11803" max="11803" width="1.7109375" style="4" customWidth="1"/>
    <col min="11804" max="11804" width="4.28515625" style="4" customWidth="1"/>
    <col min="11805" max="11805" width="1.7109375" style="4" customWidth="1"/>
    <col min="11806" max="12032" width="0" style="4" hidden="1"/>
    <col min="12033" max="12033" width="1.7109375" style="4" customWidth="1"/>
    <col min="12034" max="12034" width="4.7109375" style="4" customWidth="1"/>
    <col min="12035" max="12035" width="2.7109375" style="4" customWidth="1"/>
    <col min="12036" max="12037" width="4.7109375" style="4" customWidth="1"/>
    <col min="12038" max="12038" width="1.7109375" style="4" customWidth="1"/>
    <col min="12039" max="12040" width="4.7109375" style="4" customWidth="1"/>
    <col min="12041" max="12041" width="1.7109375" style="4" customWidth="1"/>
    <col min="12042" max="12043" width="4.7109375" style="4" customWidth="1"/>
    <col min="12044" max="12044" width="1.7109375" style="4" customWidth="1"/>
    <col min="12045" max="12046" width="4.7109375" style="4" customWidth="1"/>
    <col min="12047" max="12047" width="1.7109375" style="4" customWidth="1"/>
    <col min="12048" max="12048" width="4.7109375" style="4" customWidth="1"/>
    <col min="12049" max="12049" width="3.85546875" style="4" customWidth="1"/>
    <col min="12050" max="12050" width="4.28515625" style="4" customWidth="1"/>
    <col min="12051" max="12051" width="1.7109375" style="4" customWidth="1"/>
    <col min="12052" max="12053" width="4.28515625" style="4" customWidth="1"/>
    <col min="12054" max="12054" width="1.7109375" style="4" customWidth="1"/>
    <col min="12055" max="12055" width="4.28515625" style="4" customWidth="1"/>
    <col min="12056" max="12056" width="1.7109375" style="4" customWidth="1"/>
    <col min="12057" max="12058" width="4.28515625" style="4" customWidth="1"/>
    <col min="12059" max="12059" width="1.7109375" style="4" customWidth="1"/>
    <col min="12060" max="12060" width="4.28515625" style="4" customWidth="1"/>
    <col min="12061" max="12061" width="1.7109375" style="4" customWidth="1"/>
    <col min="12062" max="12288" width="0" style="4" hidden="1"/>
    <col min="12289" max="12289" width="1.7109375" style="4" customWidth="1"/>
    <col min="12290" max="12290" width="4.7109375" style="4" customWidth="1"/>
    <col min="12291" max="12291" width="2.7109375" style="4" customWidth="1"/>
    <col min="12292" max="12293" width="4.7109375" style="4" customWidth="1"/>
    <col min="12294" max="12294" width="1.7109375" style="4" customWidth="1"/>
    <col min="12295" max="12296" width="4.7109375" style="4" customWidth="1"/>
    <col min="12297" max="12297" width="1.7109375" style="4" customWidth="1"/>
    <col min="12298" max="12299" width="4.7109375" style="4" customWidth="1"/>
    <col min="12300" max="12300" width="1.7109375" style="4" customWidth="1"/>
    <col min="12301" max="12302" width="4.7109375" style="4" customWidth="1"/>
    <col min="12303" max="12303" width="1.7109375" style="4" customWidth="1"/>
    <col min="12304" max="12304" width="4.7109375" style="4" customWidth="1"/>
    <col min="12305" max="12305" width="3.85546875" style="4" customWidth="1"/>
    <col min="12306" max="12306" width="4.28515625" style="4" customWidth="1"/>
    <col min="12307" max="12307" width="1.7109375" style="4" customWidth="1"/>
    <col min="12308" max="12309" width="4.28515625" style="4" customWidth="1"/>
    <col min="12310" max="12310" width="1.7109375" style="4" customWidth="1"/>
    <col min="12311" max="12311" width="4.28515625" style="4" customWidth="1"/>
    <col min="12312" max="12312" width="1.7109375" style="4" customWidth="1"/>
    <col min="12313" max="12314" width="4.28515625" style="4" customWidth="1"/>
    <col min="12315" max="12315" width="1.7109375" style="4" customWidth="1"/>
    <col min="12316" max="12316" width="4.28515625" style="4" customWidth="1"/>
    <col min="12317" max="12317" width="1.7109375" style="4" customWidth="1"/>
    <col min="12318" max="12544" width="0" style="4" hidden="1"/>
    <col min="12545" max="12545" width="1.7109375" style="4" customWidth="1"/>
    <col min="12546" max="12546" width="4.7109375" style="4" customWidth="1"/>
    <col min="12547" max="12547" width="2.7109375" style="4" customWidth="1"/>
    <col min="12548" max="12549" width="4.7109375" style="4" customWidth="1"/>
    <col min="12550" max="12550" width="1.7109375" style="4" customWidth="1"/>
    <col min="12551" max="12552" width="4.7109375" style="4" customWidth="1"/>
    <col min="12553" max="12553" width="1.7109375" style="4" customWidth="1"/>
    <col min="12554" max="12555" width="4.7109375" style="4" customWidth="1"/>
    <col min="12556" max="12556" width="1.7109375" style="4" customWidth="1"/>
    <col min="12557" max="12558" width="4.7109375" style="4" customWidth="1"/>
    <col min="12559" max="12559" width="1.7109375" style="4" customWidth="1"/>
    <col min="12560" max="12560" width="4.7109375" style="4" customWidth="1"/>
    <col min="12561" max="12561" width="3.85546875" style="4" customWidth="1"/>
    <col min="12562" max="12562" width="4.28515625" style="4" customWidth="1"/>
    <col min="12563" max="12563" width="1.7109375" style="4" customWidth="1"/>
    <col min="12564" max="12565" width="4.28515625" style="4" customWidth="1"/>
    <col min="12566" max="12566" width="1.7109375" style="4" customWidth="1"/>
    <col min="12567" max="12567" width="4.28515625" style="4" customWidth="1"/>
    <col min="12568" max="12568" width="1.7109375" style="4" customWidth="1"/>
    <col min="12569" max="12570" width="4.28515625" style="4" customWidth="1"/>
    <col min="12571" max="12571" width="1.7109375" style="4" customWidth="1"/>
    <col min="12572" max="12572" width="4.28515625" style="4" customWidth="1"/>
    <col min="12573" max="12573" width="1.7109375" style="4" customWidth="1"/>
    <col min="12574" max="12800" width="0" style="4" hidden="1"/>
    <col min="12801" max="12801" width="1.7109375" style="4" customWidth="1"/>
    <col min="12802" max="12802" width="4.7109375" style="4" customWidth="1"/>
    <col min="12803" max="12803" width="2.7109375" style="4" customWidth="1"/>
    <col min="12804" max="12805" width="4.7109375" style="4" customWidth="1"/>
    <col min="12806" max="12806" width="1.7109375" style="4" customWidth="1"/>
    <col min="12807" max="12808" width="4.7109375" style="4" customWidth="1"/>
    <col min="12809" max="12809" width="1.7109375" style="4" customWidth="1"/>
    <col min="12810" max="12811" width="4.7109375" style="4" customWidth="1"/>
    <col min="12812" max="12812" width="1.7109375" style="4" customWidth="1"/>
    <col min="12813" max="12814" width="4.7109375" style="4" customWidth="1"/>
    <col min="12815" max="12815" width="1.7109375" style="4" customWidth="1"/>
    <col min="12816" max="12816" width="4.7109375" style="4" customWidth="1"/>
    <col min="12817" max="12817" width="3.85546875" style="4" customWidth="1"/>
    <col min="12818" max="12818" width="4.28515625" style="4" customWidth="1"/>
    <col min="12819" max="12819" width="1.7109375" style="4" customWidth="1"/>
    <col min="12820" max="12821" width="4.28515625" style="4" customWidth="1"/>
    <col min="12822" max="12822" width="1.7109375" style="4" customWidth="1"/>
    <col min="12823" max="12823" width="4.28515625" style="4" customWidth="1"/>
    <col min="12824" max="12824" width="1.7109375" style="4" customWidth="1"/>
    <col min="12825" max="12826" width="4.28515625" style="4" customWidth="1"/>
    <col min="12827" max="12827" width="1.7109375" style="4" customWidth="1"/>
    <col min="12828" max="12828" width="4.28515625" style="4" customWidth="1"/>
    <col min="12829" max="12829" width="1.7109375" style="4" customWidth="1"/>
    <col min="12830" max="13056" width="0" style="4" hidden="1"/>
    <col min="13057" max="13057" width="1.7109375" style="4" customWidth="1"/>
    <col min="13058" max="13058" width="4.7109375" style="4" customWidth="1"/>
    <col min="13059" max="13059" width="2.7109375" style="4" customWidth="1"/>
    <col min="13060" max="13061" width="4.7109375" style="4" customWidth="1"/>
    <col min="13062" max="13062" width="1.7109375" style="4" customWidth="1"/>
    <col min="13063" max="13064" width="4.7109375" style="4" customWidth="1"/>
    <col min="13065" max="13065" width="1.7109375" style="4" customWidth="1"/>
    <col min="13066" max="13067" width="4.7109375" style="4" customWidth="1"/>
    <col min="13068" max="13068" width="1.7109375" style="4" customWidth="1"/>
    <col min="13069" max="13070" width="4.7109375" style="4" customWidth="1"/>
    <col min="13071" max="13071" width="1.7109375" style="4" customWidth="1"/>
    <col min="13072" max="13072" width="4.7109375" style="4" customWidth="1"/>
    <col min="13073" max="13073" width="3.85546875" style="4" customWidth="1"/>
    <col min="13074" max="13074" width="4.28515625" style="4" customWidth="1"/>
    <col min="13075" max="13075" width="1.7109375" style="4" customWidth="1"/>
    <col min="13076" max="13077" width="4.28515625" style="4" customWidth="1"/>
    <col min="13078" max="13078" width="1.7109375" style="4" customWidth="1"/>
    <col min="13079" max="13079" width="4.28515625" style="4" customWidth="1"/>
    <col min="13080" max="13080" width="1.7109375" style="4" customWidth="1"/>
    <col min="13081" max="13082" width="4.28515625" style="4" customWidth="1"/>
    <col min="13083" max="13083" width="1.7109375" style="4" customWidth="1"/>
    <col min="13084" max="13084" width="4.28515625" style="4" customWidth="1"/>
    <col min="13085" max="13085" width="1.7109375" style="4" customWidth="1"/>
    <col min="13086" max="13312" width="0" style="4" hidden="1"/>
    <col min="13313" max="13313" width="1.7109375" style="4" customWidth="1"/>
    <col min="13314" max="13314" width="4.7109375" style="4" customWidth="1"/>
    <col min="13315" max="13315" width="2.7109375" style="4" customWidth="1"/>
    <col min="13316" max="13317" width="4.7109375" style="4" customWidth="1"/>
    <col min="13318" max="13318" width="1.7109375" style="4" customWidth="1"/>
    <col min="13319" max="13320" width="4.7109375" style="4" customWidth="1"/>
    <col min="13321" max="13321" width="1.7109375" style="4" customWidth="1"/>
    <col min="13322" max="13323" width="4.7109375" style="4" customWidth="1"/>
    <col min="13324" max="13324" width="1.7109375" style="4" customWidth="1"/>
    <col min="13325" max="13326" width="4.7109375" style="4" customWidth="1"/>
    <col min="13327" max="13327" width="1.7109375" style="4" customWidth="1"/>
    <col min="13328" max="13328" width="4.7109375" style="4" customWidth="1"/>
    <col min="13329" max="13329" width="3.85546875" style="4" customWidth="1"/>
    <col min="13330" max="13330" width="4.28515625" style="4" customWidth="1"/>
    <col min="13331" max="13331" width="1.7109375" style="4" customWidth="1"/>
    <col min="13332" max="13333" width="4.28515625" style="4" customWidth="1"/>
    <col min="13334" max="13334" width="1.7109375" style="4" customWidth="1"/>
    <col min="13335" max="13335" width="4.28515625" style="4" customWidth="1"/>
    <col min="13336" max="13336" width="1.7109375" style="4" customWidth="1"/>
    <col min="13337" max="13338" width="4.28515625" style="4" customWidth="1"/>
    <col min="13339" max="13339" width="1.7109375" style="4" customWidth="1"/>
    <col min="13340" max="13340" width="4.28515625" style="4" customWidth="1"/>
    <col min="13341" max="13341" width="1.7109375" style="4" customWidth="1"/>
    <col min="13342" max="13568" width="0" style="4" hidden="1"/>
    <col min="13569" max="13569" width="1.7109375" style="4" customWidth="1"/>
    <col min="13570" max="13570" width="4.7109375" style="4" customWidth="1"/>
    <col min="13571" max="13571" width="2.7109375" style="4" customWidth="1"/>
    <col min="13572" max="13573" width="4.7109375" style="4" customWidth="1"/>
    <col min="13574" max="13574" width="1.7109375" style="4" customWidth="1"/>
    <col min="13575" max="13576" width="4.7109375" style="4" customWidth="1"/>
    <col min="13577" max="13577" width="1.7109375" style="4" customWidth="1"/>
    <col min="13578" max="13579" width="4.7109375" style="4" customWidth="1"/>
    <col min="13580" max="13580" width="1.7109375" style="4" customWidth="1"/>
    <col min="13581" max="13582" width="4.7109375" style="4" customWidth="1"/>
    <col min="13583" max="13583" width="1.7109375" style="4" customWidth="1"/>
    <col min="13584" max="13584" width="4.7109375" style="4" customWidth="1"/>
    <col min="13585" max="13585" width="3.85546875" style="4" customWidth="1"/>
    <col min="13586" max="13586" width="4.28515625" style="4" customWidth="1"/>
    <col min="13587" max="13587" width="1.7109375" style="4" customWidth="1"/>
    <col min="13588" max="13589" width="4.28515625" style="4" customWidth="1"/>
    <col min="13590" max="13590" width="1.7109375" style="4" customWidth="1"/>
    <col min="13591" max="13591" width="4.28515625" style="4" customWidth="1"/>
    <col min="13592" max="13592" width="1.7109375" style="4" customWidth="1"/>
    <col min="13593" max="13594" width="4.28515625" style="4" customWidth="1"/>
    <col min="13595" max="13595" width="1.7109375" style="4" customWidth="1"/>
    <col min="13596" max="13596" width="4.28515625" style="4" customWidth="1"/>
    <col min="13597" max="13597" width="1.7109375" style="4" customWidth="1"/>
    <col min="13598" max="13824" width="0" style="4" hidden="1"/>
    <col min="13825" max="13825" width="1.7109375" style="4" customWidth="1"/>
    <col min="13826" max="13826" width="4.7109375" style="4" customWidth="1"/>
    <col min="13827" max="13827" width="2.7109375" style="4" customWidth="1"/>
    <col min="13828" max="13829" width="4.7109375" style="4" customWidth="1"/>
    <col min="13830" max="13830" width="1.7109375" style="4" customWidth="1"/>
    <col min="13831" max="13832" width="4.7109375" style="4" customWidth="1"/>
    <col min="13833" max="13833" width="1.7109375" style="4" customWidth="1"/>
    <col min="13834" max="13835" width="4.7109375" style="4" customWidth="1"/>
    <col min="13836" max="13836" width="1.7109375" style="4" customWidth="1"/>
    <col min="13837" max="13838" width="4.7109375" style="4" customWidth="1"/>
    <col min="13839" max="13839" width="1.7109375" style="4" customWidth="1"/>
    <col min="13840" max="13840" width="4.7109375" style="4" customWidth="1"/>
    <col min="13841" max="13841" width="3.85546875" style="4" customWidth="1"/>
    <col min="13842" max="13842" width="4.28515625" style="4" customWidth="1"/>
    <col min="13843" max="13843" width="1.7109375" style="4" customWidth="1"/>
    <col min="13844" max="13845" width="4.28515625" style="4" customWidth="1"/>
    <col min="13846" max="13846" width="1.7109375" style="4" customWidth="1"/>
    <col min="13847" max="13847" width="4.28515625" style="4" customWidth="1"/>
    <col min="13848" max="13848" width="1.7109375" style="4" customWidth="1"/>
    <col min="13849" max="13850" width="4.28515625" style="4" customWidth="1"/>
    <col min="13851" max="13851" width="1.7109375" style="4" customWidth="1"/>
    <col min="13852" max="13852" width="4.28515625" style="4" customWidth="1"/>
    <col min="13853" max="13853" width="1.7109375" style="4" customWidth="1"/>
    <col min="13854" max="14080" width="0" style="4" hidden="1"/>
    <col min="14081" max="14081" width="1.7109375" style="4" customWidth="1"/>
    <col min="14082" max="14082" width="4.7109375" style="4" customWidth="1"/>
    <col min="14083" max="14083" width="2.7109375" style="4" customWidth="1"/>
    <col min="14084" max="14085" width="4.7109375" style="4" customWidth="1"/>
    <col min="14086" max="14086" width="1.7109375" style="4" customWidth="1"/>
    <col min="14087" max="14088" width="4.7109375" style="4" customWidth="1"/>
    <col min="14089" max="14089" width="1.7109375" style="4" customWidth="1"/>
    <col min="14090" max="14091" width="4.7109375" style="4" customWidth="1"/>
    <col min="14092" max="14092" width="1.7109375" style="4" customWidth="1"/>
    <col min="14093" max="14094" width="4.7109375" style="4" customWidth="1"/>
    <col min="14095" max="14095" width="1.7109375" style="4" customWidth="1"/>
    <col min="14096" max="14096" width="4.7109375" style="4" customWidth="1"/>
    <col min="14097" max="14097" width="3.85546875" style="4" customWidth="1"/>
    <col min="14098" max="14098" width="4.28515625" style="4" customWidth="1"/>
    <col min="14099" max="14099" width="1.7109375" style="4" customWidth="1"/>
    <col min="14100" max="14101" width="4.28515625" style="4" customWidth="1"/>
    <col min="14102" max="14102" width="1.7109375" style="4" customWidth="1"/>
    <col min="14103" max="14103" width="4.28515625" style="4" customWidth="1"/>
    <col min="14104" max="14104" width="1.7109375" style="4" customWidth="1"/>
    <col min="14105" max="14106" width="4.28515625" style="4" customWidth="1"/>
    <col min="14107" max="14107" width="1.7109375" style="4" customWidth="1"/>
    <col min="14108" max="14108" width="4.28515625" style="4" customWidth="1"/>
    <col min="14109" max="14109" width="1.7109375" style="4" customWidth="1"/>
    <col min="14110" max="14336" width="0" style="4" hidden="1"/>
    <col min="14337" max="14337" width="1.7109375" style="4" customWidth="1"/>
    <col min="14338" max="14338" width="4.7109375" style="4" customWidth="1"/>
    <col min="14339" max="14339" width="2.7109375" style="4" customWidth="1"/>
    <col min="14340" max="14341" width="4.7109375" style="4" customWidth="1"/>
    <col min="14342" max="14342" width="1.7109375" style="4" customWidth="1"/>
    <col min="14343" max="14344" width="4.7109375" style="4" customWidth="1"/>
    <col min="14345" max="14345" width="1.7109375" style="4" customWidth="1"/>
    <col min="14346" max="14347" width="4.7109375" style="4" customWidth="1"/>
    <col min="14348" max="14348" width="1.7109375" style="4" customWidth="1"/>
    <col min="14349" max="14350" width="4.7109375" style="4" customWidth="1"/>
    <col min="14351" max="14351" width="1.7109375" style="4" customWidth="1"/>
    <col min="14352" max="14352" width="4.7109375" style="4" customWidth="1"/>
    <col min="14353" max="14353" width="3.85546875" style="4" customWidth="1"/>
    <col min="14354" max="14354" width="4.28515625" style="4" customWidth="1"/>
    <col min="14355" max="14355" width="1.7109375" style="4" customWidth="1"/>
    <col min="14356" max="14357" width="4.28515625" style="4" customWidth="1"/>
    <col min="14358" max="14358" width="1.7109375" style="4" customWidth="1"/>
    <col min="14359" max="14359" width="4.28515625" style="4" customWidth="1"/>
    <col min="14360" max="14360" width="1.7109375" style="4" customWidth="1"/>
    <col min="14361" max="14362" width="4.28515625" style="4" customWidth="1"/>
    <col min="14363" max="14363" width="1.7109375" style="4" customWidth="1"/>
    <col min="14364" max="14364" width="4.28515625" style="4" customWidth="1"/>
    <col min="14365" max="14365" width="1.7109375" style="4" customWidth="1"/>
    <col min="14366" max="14592" width="0" style="4" hidden="1"/>
    <col min="14593" max="14593" width="1.7109375" style="4" customWidth="1"/>
    <col min="14594" max="14594" width="4.7109375" style="4" customWidth="1"/>
    <col min="14595" max="14595" width="2.7109375" style="4" customWidth="1"/>
    <col min="14596" max="14597" width="4.7109375" style="4" customWidth="1"/>
    <col min="14598" max="14598" width="1.7109375" style="4" customWidth="1"/>
    <col min="14599" max="14600" width="4.7109375" style="4" customWidth="1"/>
    <col min="14601" max="14601" width="1.7109375" style="4" customWidth="1"/>
    <col min="14602" max="14603" width="4.7109375" style="4" customWidth="1"/>
    <col min="14604" max="14604" width="1.7109375" style="4" customWidth="1"/>
    <col min="14605" max="14606" width="4.7109375" style="4" customWidth="1"/>
    <col min="14607" max="14607" width="1.7109375" style="4" customWidth="1"/>
    <col min="14608" max="14608" width="4.7109375" style="4" customWidth="1"/>
    <col min="14609" max="14609" width="3.85546875" style="4" customWidth="1"/>
    <col min="14610" max="14610" width="4.28515625" style="4" customWidth="1"/>
    <col min="14611" max="14611" width="1.7109375" style="4" customWidth="1"/>
    <col min="14612" max="14613" width="4.28515625" style="4" customWidth="1"/>
    <col min="14614" max="14614" width="1.7109375" style="4" customWidth="1"/>
    <col min="14615" max="14615" width="4.28515625" style="4" customWidth="1"/>
    <col min="14616" max="14616" width="1.7109375" style="4" customWidth="1"/>
    <col min="14617" max="14618" width="4.28515625" style="4" customWidth="1"/>
    <col min="14619" max="14619" width="1.7109375" style="4" customWidth="1"/>
    <col min="14620" max="14620" width="4.28515625" style="4" customWidth="1"/>
    <col min="14621" max="14621" width="1.7109375" style="4" customWidth="1"/>
    <col min="14622" max="14848" width="0" style="4" hidden="1"/>
    <col min="14849" max="14849" width="1.7109375" style="4" customWidth="1"/>
    <col min="14850" max="14850" width="4.7109375" style="4" customWidth="1"/>
    <col min="14851" max="14851" width="2.7109375" style="4" customWidth="1"/>
    <col min="14852" max="14853" width="4.7109375" style="4" customWidth="1"/>
    <col min="14854" max="14854" width="1.7109375" style="4" customWidth="1"/>
    <col min="14855" max="14856" width="4.7109375" style="4" customWidth="1"/>
    <col min="14857" max="14857" width="1.7109375" style="4" customWidth="1"/>
    <col min="14858" max="14859" width="4.7109375" style="4" customWidth="1"/>
    <col min="14860" max="14860" width="1.7109375" style="4" customWidth="1"/>
    <col min="14861" max="14862" width="4.7109375" style="4" customWidth="1"/>
    <col min="14863" max="14863" width="1.7109375" style="4" customWidth="1"/>
    <col min="14864" max="14864" width="4.7109375" style="4" customWidth="1"/>
    <col min="14865" max="14865" width="3.85546875" style="4" customWidth="1"/>
    <col min="14866" max="14866" width="4.28515625" style="4" customWidth="1"/>
    <col min="14867" max="14867" width="1.7109375" style="4" customWidth="1"/>
    <col min="14868" max="14869" width="4.28515625" style="4" customWidth="1"/>
    <col min="14870" max="14870" width="1.7109375" style="4" customWidth="1"/>
    <col min="14871" max="14871" width="4.28515625" style="4" customWidth="1"/>
    <col min="14872" max="14872" width="1.7109375" style="4" customWidth="1"/>
    <col min="14873" max="14874" width="4.28515625" style="4" customWidth="1"/>
    <col min="14875" max="14875" width="1.7109375" style="4" customWidth="1"/>
    <col min="14876" max="14876" width="4.28515625" style="4" customWidth="1"/>
    <col min="14877" max="14877" width="1.7109375" style="4" customWidth="1"/>
    <col min="14878" max="15104" width="0" style="4" hidden="1"/>
    <col min="15105" max="15105" width="1.7109375" style="4" customWidth="1"/>
    <col min="15106" max="15106" width="4.7109375" style="4" customWidth="1"/>
    <col min="15107" max="15107" width="2.7109375" style="4" customWidth="1"/>
    <col min="15108" max="15109" width="4.7109375" style="4" customWidth="1"/>
    <col min="15110" max="15110" width="1.7109375" style="4" customWidth="1"/>
    <col min="15111" max="15112" width="4.7109375" style="4" customWidth="1"/>
    <col min="15113" max="15113" width="1.7109375" style="4" customWidth="1"/>
    <col min="15114" max="15115" width="4.7109375" style="4" customWidth="1"/>
    <col min="15116" max="15116" width="1.7109375" style="4" customWidth="1"/>
    <col min="15117" max="15118" width="4.7109375" style="4" customWidth="1"/>
    <col min="15119" max="15119" width="1.7109375" style="4" customWidth="1"/>
    <col min="15120" max="15120" width="4.7109375" style="4" customWidth="1"/>
    <col min="15121" max="15121" width="3.85546875" style="4" customWidth="1"/>
    <col min="15122" max="15122" width="4.28515625" style="4" customWidth="1"/>
    <col min="15123" max="15123" width="1.7109375" style="4" customWidth="1"/>
    <col min="15124" max="15125" width="4.28515625" style="4" customWidth="1"/>
    <col min="15126" max="15126" width="1.7109375" style="4" customWidth="1"/>
    <col min="15127" max="15127" width="4.28515625" style="4" customWidth="1"/>
    <col min="15128" max="15128" width="1.7109375" style="4" customWidth="1"/>
    <col min="15129" max="15130" width="4.28515625" style="4" customWidth="1"/>
    <col min="15131" max="15131" width="1.7109375" style="4" customWidth="1"/>
    <col min="15132" max="15132" width="4.28515625" style="4" customWidth="1"/>
    <col min="15133" max="15133" width="1.7109375" style="4" customWidth="1"/>
    <col min="15134" max="15360" width="0" style="4" hidden="1"/>
    <col min="15361" max="15361" width="1.7109375" style="4" customWidth="1"/>
    <col min="15362" max="15362" width="4.7109375" style="4" customWidth="1"/>
    <col min="15363" max="15363" width="2.7109375" style="4" customWidth="1"/>
    <col min="15364" max="15365" width="4.7109375" style="4" customWidth="1"/>
    <col min="15366" max="15366" width="1.7109375" style="4" customWidth="1"/>
    <col min="15367" max="15368" width="4.7109375" style="4" customWidth="1"/>
    <col min="15369" max="15369" width="1.7109375" style="4" customWidth="1"/>
    <col min="15370" max="15371" width="4.7109375" style="4" customWidth="1"/>
    <col min="15372" max="15372" width="1.7109375" style="4" customWidth="1"/>
    <col min="15373" max="15374" width="4.7109375" style="4" customWidth="1"/>
    <col min="15375" max="15375" width="1.7109375" style="4" customWidth="1"/>
    <col min="15376" max="15376" width="4.7109375" style="4" customWidth="1"/>
    <col min="15377" max="15377" width="3.85546875" style="4" customWidth="1"/>
    <col min="15378" max="15378" width="4.28515625" style="4" customWidth="1"/>
    <col min="15379" max="15379" width="1.7109375" style="4" customWidth="1"/>
    <col min="15380" max="15381" width="4.28515625" style="4" customWidth="1"/>
    <col min="15382" max="15382" width="1.7109375" style="4" customWidth="1"/>
    <col min="15383" max="15383" width="4.28515625" style="4" customWidth="1"/>
    <col min="15384" max="15384" width="1.7109375" style="4" customWidth="1"/>
    <col min="15385" max="15386" width="4.28515625" style="4" customWidth="1"/>
    <col min="15387" max="15387" width="1.7109375" style="4" customWidth="1"/>
    <col min="15388" max="15388" width="4.28515625" style="4" customWidth="1"/>
    <col min="15389" max="15389" width="1.7109375" style="4" customWidth="1"/>
    <col min="15390" max="15616" width="0" style="4" hidden="1"/>
    <col min="15617" max="15617" width="1.7109375" style="4" customWidth="1"/>
    <col min="15618" max="15618" width="4.7109375" style="4" customWidth="1"/>
    <col min="15619" max="15619" width="2.7109375" style="4" customWidth="1"/>
    <col min="15620" max="15621" width="4.7109375" style="4" customWidth="1"/>
    <col min="15622" max="15622" width="1.7109375" style="4" customWidth="1"/>
    <col min="15623" max="15624" width="4.7109375" style="4" customWidth="1"/>
    <col min="15625" max="15625" width="1.7109375" style="4" customWidth="1"/>
    <col min="15626" max="15627" width="4.7109375" style="4" customWidth="1"/>
    <col min="15628" max="15628" width="1.7109375" style="4" customWidth="1"/>
    <col min="15629" max="15630" width="4.7109375" style="4" customWidth="1"/>
    <col min="15631" max="15631" width="1.7109375" style="4" customWidth="1"/>
    <col min="15632" max="15632" width="4.7109375" style="4" customWidth="1"/>
    <col min="15633" max="15633" width="3.85546875" style="4" customWidth="1"/>
    <col min="15634" max="15634" width="4.28515625" style="4" customWidth="1"/>
    <col min="15635" max="15635" width="1.7109375" style="4" customWidth="1"/>
    <col min="15636" max="15637" width="4.28515625" style="4" customWidth="1"/>
    <col min="15638" max="15638" width="1.7109375" style="4" customWidth="1"/>
    <col min="15639" max="15639" width="4.28515625" style="4" customWidth="1"/>
    <col min="15640" max="15640" width="1.7109375" style="4" customWidth="1"/>
    <col min="15641" max="15642" width="4.28515625" style="4" customWidth="1"/>
    <col min="15643" max="15643" width="1.7109375" style="4" customWidth="1"/>
    <col min="15644" max="15644" width="4.28515625" style="4" customWidth="1"/>
    <col min="15645" max="15645" width="1.7109375" style="4" customWidth="1"/>
    <col min="15646" max="15872" width="0" style="4" hidden="1"/>
    <col min="15873" max="15873" width="1.7109375" style="4" customWidth="1"/>
    <col min="15874" max="15874" width="4.7109375" style="4" customWidth="1"/>
    <col min="15875" max="15875" width="2.7109375" style="4" customWidth="1"/>
    <col min="15876" max="15877" width="4.7109375" style="4" customWidth="1"/>
    <col min="15878" max="15878" width="1.7109375" style="4" customWidth="1"/>
    <col min="15879" max="15880" width="4.7109375" style="4" customWidth="1"/>
    <col min="15881" max="15881" width="1.7109375" style="4" customWidth="1"/>
    <col min="15882" max="15883" width="4.7109375" style="4" customWidth="1"/>
    <col min="15884" max="15884" width="1.7109375" style="4" customWidth="1"/>
    <col min="15885" max="15886" width="4.7109375" style="4" customWidth="1"/>
    <col min="15887" max="15887" width="1.7109375" style="4" customWidth="1"/>
    <col min="15888" max="15888" width="4.7109375" style="4" customWidth="1"/>
    <col min="15889" max="15889" width="3.85546875" style="4" customWidth="1"/>
    <col min="15890" max="15890" width="4.28515625" style="4" customWidth="1"/>
    <col min="15891" max="15891" width="1.7109375" style="4" customWidth="1"/>
    <col min="15892" max="15893" width="4.28515625" style="4" customWidth="1"/>
    <col min="15894" max="15894" width="1.7109375" style="4" customWidth="1"/>
    <col min="15895" max="15895" width="4.28515625" style="4" customWidth="1"/>
    <col min="15896" max="15896" width="1.7109375" style="4" customWidth="1"/>
    <col min="15897" max="15898" width="4.28515625" style="4" customWidth="1"/>
    <col min="15899" max="15899" width="1.7109375" style="4" customWidth="1"/>
    <col min="15900" max="15900" width="4.28515625" style="4" customWidth="1"/>
    <col min="15901" max="15901" width="1.7109375" style="4" customWidth="1"/>
    <col min="15902" max="16128" width="0" style="4" hidden="1"/>
    <col min="16129" max="16129" width="1.7109375" style="4" customWidth="1"/>
    <col min="16130" max="16130" width="4.7109375" style="4" customWidth="1"/>
    <col min="16131" max="16131" width="2.7109375" style="4" customWidth="1"/>
    <col min="16132" max="16133" width="4.7109375" style="4" customWidth="1"/>
    <col min="16134" max="16134" width="1.7109375" style="4" customWidth="1"/>
    <col min="16135" max="16136" width="4.7109375" style="4" customWidth="1"/>
    <col min="16137" max="16137" width="1.7109375" style="4" customWidth="1"/>
    <col min="16138" max="16139" width="4.7109375" style="4" customWidth="1"/>
    <col min="16140" max="16140" width="1.7109375" style="4" customWidth="1"/>
    <col min="16141" max="16142" width="4.7109375" style="4" customWidth="1"/>
    <col min="16143" max="16143" width="1.7109375" style="4" customWidth="1"/>
    <col min="16144" max="16144" width="4.7109375" style="4" customWidth="1"/>
    <col min="16145" max="16145" width="3.85546875" style="4" customWidth="1"/>
    <col min="16146" max="16146" width="4.28515625" style="4" customWidth="1"/>
    <col min="16147" max="16147" width="1.7109375" style="4" customWidth="1"/>
    <col min="16148" max="16149" width="4.28515625" style="4" customWidth="1"/>
    <col min="16150" max="16150" width="1.7109375" style="4" customWidth="1"/>
    <col min="16151" max="16151" width="4.28515625" style="4" customWidth="1"/>
    <col min="16152" max="16152" width="1.7109375" style="4" customWidth="1"/>
    <col min="16153" max="16154" width="4.28515625" style="4" customWidth="1"/>
    <col min="16155" max="16155" width="1.7109375" style="4" customWidth="1"/>
    <col min="16156" max="16156" width="4.28515625" style="4" customWidth="1"/>
    <col min="16157" max="16157" width="1.7109375" style="4" customWidth="1"/>
    <col min="16158" max="16384" width="0" style="4" hidden="1"/>
  </cols>
  <sheetData>
    <row r="1" spans="1:30" s="1" customFormat="1" ht="5.0999999999999996" customHeight="1" thickBot="1" x14ac:dyDescent="0.3">
      <c r="Y1" s="2"/>
      <c r="Z1" s="3"/>
      <c r="AB1" s="2"/>
    </row>
    <row r="2" spans="1:30" s="1" customFormat="1" ht="24.95" customHeight="1" thickTop="1" thickBot="1" x14ac:dyDescent="0.3">
      <c r="B2" s="122" t="s">
        <v>22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4"/>
    </row>
    <row r="3" spans="1:30" s="1" customFormat="1" ht="20.100000000000001" customHeight="1" thickTop="1" thickBot="1" x14ac:dyDescent="0.45">
      <c r="B3" s="85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T3" s="1" t="s">
        <v>21</v>
      </c>
      <c r="Y3" s="2"/>
      <c r="Z3" s="134">
        <v>0</v>
      </c>
      <c r="AA3" s="135"/>
      <c r="AB3" s="136"/>
    </row>
    <row r="4" spans="1:30" s="1" customFormat="1" ht="20.100000000000001" customHeight="1" x14ac:dyDescent="0.25">
      <c r="A4" s="4"/>
      <c r="B4" s="125" t="s">
        <v>0</v>
      </c>
      <c r="C4" s="126"/>
      <c r="D4" s="126"/>
      <c r="E4" s="126"/>
      <c r="F4" s="126"/>
      <c r="G4" s="126"/>
      <c r="H4" s="126"/>
      <c r="I4" s="126"/>
      <c r="J4" s="126"/>
      <c r="K4" s="127" t="s">
        <v>1</v>
      </c>
      <c r="L4" s="96"/>
      <c r="M4" s="128" t="s">
        <v>2</v>
      </c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B4" s="2"/>
    </row>
    <row r="5" spans="1:30" s="1" customFormat="1" ht="20.100000000000001" customHeight="1" thickBot="1" x14ac:dyDescent="0.3">
      <c r="R5" s="129" t="s">
        <v>3</v>
      </c>
      <c r="S5" s="129"/>
      <c r="T5" s="129"/>
      <c r="U5" s="129"/>
      <c r="V5" s="129"/>
      <c r="W5" s="129"/>
      <c r="X5" s="6"/>
      <c r="Y5" s="2"/>
      <c r="Z5" s="3"/>
      <c r="AB5" s="2"/>
    </row>
    <row r="6" spans="1:30" s="1" customFormat="1" ht="20.100000000000001" customHeight="1" thickBot="1" x14ac:dyDescent="0.3">
      <c r="B6" s="140">
        <v>1</v>
      </c>
      <c r="C6" s="130" t="s">
        <v>4</v>
      </c>
      <c r="D6" s="130"/>
      <c r="E6" s="130"/>
      <c r="F6" s="130"/>
      <c r="G6" s="131"/>
      <c r="H6" s="143">
        <v>4</v>
      </c>
      <c r="I6" s="130" t="s">
        <v>5</v>
      </c>
      <c r="J6" s="130"/>
      <c r="K6" s="130"/>
      <c r="L6" s="130"/>
      <c r="M6" s="132"/>
      <c r="R6" s="91" t="s">
        <v>6</v>
      </c>
      <c r="S6" s="133"/>
      <c r="T6" s="133"/>
      <c r="U6" s="91" t="s">
        <v>7</v>
      </c>
      <c r="V6" s="133"/>
      <c r="W6" s="133"/>
      <c r="X6" s="7"/>
      <c r="Y6" s="2"/>
      <c r="Z6" s="3"/>
      <c r="AB6" s="2"/>
    </row>
    <row r="7" spans="1:30" s="1" customFormat="1" ht="20.100000000000001" customHeight="1" thickBot="1" x14ac:dyDescent="0.3">
      <c r="B7" s="141">
        <v>2</v>
      </c>
      <c r="C7" s="119" t="s">
        <v>8</v>
      </c>
      <c r="D7" s="119"/>
      <c r="E7" s="119"/>
      <c r="F7" s="119"/>
      <c r="G7" s="120"/>
      <c r="H7" s="144">
        <v>5</v>
      </c>
      <c r="I7" s="119" t="s">
        <v>9</v>
      </c>
      <c r="J7" s="119"/>
      <c r="K7" s="119"/>
      <c r="L7" s="119"/>
      <c r="M7" s="121"/>
      <c r="R7" s="8" t="str">
        <f>IF(ISBLANK(Z20),"",Z20)</f>
        <v/>
      </c>
      <c r="S7" s="9" t="s">
        <v>10</v>
      </c>
      <c r="T7" s="10" t="str">
        <f>IF(ISBLANK(AB20),"",AB20)</f>
        <v/>
      </c>
      <c r="U7" s="11" t="str">
        <f>IF(ISBLANK(W20),"",W20)</f>
        <v/>
      </c>
      <c r="V7" s="9" t="s">
        <v>10</v>
      </c>
      <c r="W7" s="12" t="str">
        <f>IF(ISBLANK(Y20),"",Y20)</f>
        <v/>
      </c>
      <c r="X7" s="13"/>
      <c r="Y7" s="2"/>
      <c r="Z7" s="3"/>
      <c r="AB7" s="2"/>
    </row>
    <row r="8" spans="1:30" s="1" customFormat="1" ht="20.100000000000001" customHeight="1" thickBot="1" x14ac:dyDescent="0.3">
      <c r="B8" s="142">
        <v>3</v>
      </c>
      <c r="C8" s="137" t="s">
        <v>11</v>
      </c>
      <c r="D8" s="137"/>
      <c r="E8" s="137"/>
      <c r="F8" s="137"/>
      <c r="G8" s="138"/>
      <c r="H8" s="145">
        <v>6</v>
      </c>
      <c r="I8" s="137" t="s">
        <v>12</v>
      </c>
      <c r="J8" s="137"/>
      <c r="K8" s="137"/>
      <c r="L8" s="137"/>
      <c r="M8" s="139"/>
      <c r="Y8" s="2"/>
      <c r="Z8" s="3"/>
      <c r="AB8" s="2"/>
    </row>
    <row r="9" spans="1:30" s="1" customFormat="1" ht="30" customHeight="1" x14ac:dyDescent="0.25">
      <c r="H9" s="5"/>
      <c r="Y9" s="2"/>
      <c r="Z9" s="3"/>
      <c r="AB9" s="2"/>
    </row>
    <row r="10" spans="1:30" s="1" customFormat="1" ht="20.100000000000001" customHeight="1" thickBot="1" x14ac:dyDescent="0.3">
      <c r="B10" s="91" t="str">
        <f>B4</f>
        <v>Mannschaft A</v>
      </c>
      <c r="C10" s="110"/>
      <c r="D10" s="110"/>
      <c r="E10" s="110"/>
      <c r="F10" s="110"/>
      <c r="G10" s="110"/>
      <c r="H10" s="91" t="str">
        <f>M4</f>
        <v>Mannschaft B</v>
      </c>
      <c r="I10" s="110"/>
      <c r="J10" s="110"/>
      <c r="K10" s="110"/>
      <c r="L10" s="110"/>
      <c r="M10" s="110"/>
      <c r="N10" s="91" t="s">
        <v>13</v>
      </c>
      <c r="O10" s="110"/>
      <c r="P10" s="110"/>
      <c r="Q10" s="91" t="s">
        <v>14</v>
      </c>
      <c r="R10" s="111"/>
      <c r="S10" s="111"/>
      <c r="T10" s="111"/>
      <c r="U10" s="111"/>
      <c r="V10" s="14"/>
      <c r="W10" s="112" t="s">
        <v>15</v>
      </c>
      <c r="X10" s="113"/>
      <c r="Y10" s="113"/>
      <c r="Z10" s="113"/>
      <c r="AA10" s="113"/>
      <c r="AB10" s="113"/>
    </row>
    <row r="11" spans="1:30" s="1" customFormat="1" ht="20.100000000000001" customHeight="1" thickBot="1" x14ac:dyDescent="0.3">
      <c r="B11" s="146">
        <v>1</v>
      </c>
      <c r="C11" s="114" t="str">
        <f>C6</f>
        <v>Spieler A1</v>
      </c>
      <c r="D11" s="114"/>
      <c r="E11" s="114"/>
      <c r="F11" s="114"/>
      <c r="G11" s="115"/>
      <c r="H11" s="150">
        <v>4</v>
      </c>
      <c r="I11" s="114" t="str">
        <f>I6</f>
        <v>Spieler B1</v>
      </c>
      <c r="J11" s="114"/>
      <c r="K11" s="114"/>
      <c r="L11" s="114"/>
      <c r="M11" s="115"/>
      <c r="N11" s="15"/>
      <c r="O11" s="16" t="s">
        <v>10</v>
      </c>
      <c r="P11" s="17"/>
      <c r="Q11" s="154">
        <v>3</v>
      </c>
      <c r="R11" s="114" t="str">
        <f>C8</f>
        <v>Spieler A3</v>
      </c>
      <c r="S11" s="116"/>
      <c r="T11" s="116"/>
      <c r="U11" s="117"/>
      <c r="V11" s="18">
        <f>IF(ISBLANK(P11),3,IF(N11&gt;P11,2,IF(N11=P11,1,0)))</f>
        <v>3</v>
      </c>
      <c r="W11" s="118" t="s">
        <v>7</v>
      </c>
      <c r="X11" s="118"/>
      <c r="Y11" s="118"/>
      <c r="Z11" s="88" t="s">
        <v>6</v>
      </c>
      <c r="AA11" s="101"/>
      <c r="AB11" s="101"/>
    </row>
    <row r="12" spans="1:30" s="1" customFormat="1" ht="20.100000000000001" customHeight="1" thickBot="1" x14ac:dyDescent="0.3">
      <c r="B12" s="147">
        <v>2</v>
      </c>
      <c r="C12" s="102" t="str">
        <f>C7</f>
        <v>Spieler A2</v>
      </c>
      <c r="D12" s="102"/>
      <c r="E12" s="102"/>
      <c r="F12" s="102"/>
      <c r="G12" s="103"/>
      <c r="H12" s="151">
        <v>5</v>
      </c>
      <c r="I12" s="102" t="str">
        <f>I7</f>
        <v>Spieler B2</v>
      </c>
      <c r="J12" s="102"/>
      <c r="K12" s="102"/>
      <c r="L12" s="102"/>
      <c r="M12" s="103"/>
      <c r="N12" s="20"/>
      <c r="O12" s="21" t="s">
        <v>10</v>
      </c>
      <c r="P12" s="22"/>
      <c r="Q12" s="155">
        <v>6</v>
      </c>
      <c r="R12" s="102" t="str">
        <f>I8</f>
        <v>Spieler B3</v>
      </c>
      <c r="S12" s="104"/>
      <c r="T12" s="104"/>
      <c r="U12" s="105"/>
      <c r="V12" s="18">
        <f t="shared" ref="V12:V20" si="0">IF(ISBLANK(P12),3,IF(N12&gt;P12,2,IF(N12=P12,1,0)))</f>
        <v>3</v>
      </c>
      <c r="W12" s="23" t="str">
        <f>IF(ISBLANK(N12),"",SUM($N$11:N12))</f>
        <v/>
      </c>
      <c r="X12" s="24" t="s">
        <v>10</v>
      </c>
      <c r="Y12" s="25" t="str">
        <f>IF(ISBLANK(P12),"",SUM($P$11:P12))</f>
        <v/>
      </c>
      <c r="Z12" s="26" t="str">
        <f>IF(ISBLANK(P12),"",SUM($V$11:V12))</f>
        <v/>
      </c>
      <c r="AA12" s="24" t="s">
        <v>10</v>
      </c>
      <c r="AB12" s="27" t="str">
        <f>IF(ISBLANK(P12),"",4-Z12)</f>
        <v/>
      </c>
    </row>
    <row r="13" spans="1:30" s="1" customFormat="1" ht="20.100000000000001" customHeight="1" thickBot="1" x14ac:dyDescent="0.3">
      <c r="B13" s="148">
        <v>3</v>
      </c>
      <c r="C13" s="102" t="str">
        <f>C8</f>
        <v>Spieler A3</v>
      </c>
      <c r="D13" s="102"/>
      <c r="E13" s="102"/>
      <c r="F13" s="102"/>
      <c r="G13" s="103"/>
      <c r="H13" s="152">
        <v>6</v>
      </c>
      <c r="I13" s="102" t="str">
        <f>I8</f>
        <v>Spieler B3</v>
      </c>
      <c r="J13" s="102"/>
      <c r="K13" s="102"/>
      <c r="L13" s="102"/>
      <c r="M13" s="103"/>
      <c r="N13" s="20"/>
      <c r="O13" s="21" t="s">
        <v>10</v>
      </c>
      <c r="P13" s="22"/>
      <c r="Q13" s="156">
        <v>2</v>
      </c>
      <c r="R13" s="102" t="str">
        <f>C7</f>
        <v>Spieler A2</v>
      </c>
      <c r="S13" s="104"/>
      <c r="T13" s="104"/>
      <c r="U13" s="105"/>
      <c r="V13" s="18">
        <f t="shared" si="0"/>
        <v>3</v>
      </c>
      <c r="W13" s="100" t="s">
        <v>7</v>
      </c>
      <c r="X13" s="100"/>
      <c r="Y13" s="100"/>
      <c r="Z13" s="88" t="s">
        <v>6</v>
      </c>
      <c r="AA13" s="101"/>
      <c r="AB13" s="101"/>
    </row>
    <row r="14" spans="1:30" s="1" customFormat="1" ht="20.100000000000001" customHeight="1" thickBot="1" x14ac:dyDescent="0.3">
      <c r="B14" s="147">
        <v>1</v>
      </c>
      <c r="C14" s="102" t="str">
        <f>C6</f>
        <v>Spieler A1</v>
      </c>
      <c r="D14" s="102"/>
      <c r="E14" s="102"/>
      <c r="F14" s="102"/>
      <c r="G14" s="103"/>
      <c r="H14" s="151">
        <v>5</v>
      </c>
      <c r="I14" s="102" t="str">
        <f>I7</f>
        <v>Spieler B2</v>
      </c>
      <c r="J14" s="102"/>
      <c r="K14" s="102"/>
      <c r="L14" s="102"/>
      <c r="M14" s="103"/>
      <c r="N14" s="20"/>
      <c r="O14" s="21" t="s">
        <v>10</v>
      </c>
      <c r="P14" s="22"/>
      <c r="Q14" s="155">
        <v>4</v>
      </c>
      <c r="R14" s="102" t="str">
        <f>I6</f>
        <v>Spieler B1</v>
      </c>
      <c r="S14" s="104"/>
      <c r="T14" s="104"/>
      <c r="U14" s="105"/>
      <c r="V14" s="18">
        <f t="shared" si="0"/>
        <v>3</v>
      </c>
      <c r="W14" s="23" t="str">
        <f>IF(ISBLANK(N14),"",SUM($N$11:N14))</f>
        <v/>
      </c>
      <c r="X14" s="24" t="s">
        <v>10</v>
      </c>
      <c r="Y14" s="25" t="str">
        <f>IF(ISBLANK(P14),"",SUM($P$11:P14))</f>
        <v/>
      </c>
      <c r="Z14" s="26" t="str">
        <f>IF(ISBLANK(P14),"",SUM($V$11:V14))</f>
        <v/>
      </c>
      <c r="AA14" s="24" t="s">
        <v>10</v>
      </c>
      <c r="AB14" s="27" t="str">
        <f>IF(ISBLANK(P14),"",8-Z14)</f>
        <v/>
      </c>
    </row>
    <row r="15" spans="1:30" s="1" customFormat="1" ht="20.100000000000001" customHeight="1" thickBot="1" x14ac:dyDescent="0.3">
      <c r="B15" s="148">
        <v>2</v>
      </c>
      <c r="C15" s="102" t="str">
        <f>C7</f>
        <v>Spieler A2</v>
      </c>
      <c r="D15" s="102"/>
      <c r="E15" s="102"/>
      <c r="F15" s="102"/>
      <c r="G15" s="103"/>
      <c r="H15" s="152">
        <v>6</v>
      </c>
      <c r="I15" s="102" t="str">
        <f>I8</f>
        <v>Spieler B3</v>
      </c>
      <c r="J15" s="102"/>
      <c r="K15" s="102"/>
      <c r="L15" s="102"/>
      <c r="M15" s="103"/>
      <c r="N15" s="20"/>
      <c r="O15" s="21" t="s">
        <v>10</v>
      </c>
      <c r="P15" s="22"/>
      <c r="Q15" s="156">
        <v>1</v>
      </c>
      <c r="R15" s="102" t="str">
        <f>C6</f>
        <v>Spieler A1</v>
      </c>
      <c r="S15" s="104"/>
      <c r="T15" s="104"/>
      <c r="U15" s="105"/>
      <c r="V15" s="18">
        <f t="shared" si="0"/>
        <v>3</v>
      </c>
      <c r="W15" s="100" t="s">
        <v>7</v>
      </c>
      <c r="X15" s="100"/>
      <c r="Y15" s="100"/>
      <c r="Z15" s="88" t="s">
        <v>6</v>
      </c>
      <c r="AA15" s="101"/>
      <c r="AB15" s="101"/>
    </row>
    <row r="16" spans="1:30" s="1" customFormat="1" ht="20.100000000000001" customHeight="1" thickBot="1" x14ac:dyDescent="0.3">
      <c r="B16" s="147">
        <v>3</v>
      </c>
      <c r="C16" s="102" t="str">
        <f>C8</f>
        <v>Spieler A3</v>
      </c>
      <c r="D16" s="102"/>
      <c r="E16" s="102"/>
      <c r="F16" s="102"/>
      <c r="G16" s="103"/>
      <c r="H16" s="151">
        <v>4</v>
      </c>
      <c r="I16" s="102" t="str">
        <f>I6</f>
        <v>Spieler B1</v>
      </c>
      <c r="J16" s="102"/>
      <c r="K16" s="102"/>
      <c r="L16" s="102"/>
      <c r="M16" s="103"/>
      <c r="N16" s="20"/>
      <c r="O16" s="21" t="s">
        <v>10</v>
      </c>
      <c r="P16" s="22"/>
      <c r="Q16" s="155">
        <v>5</v>
      </c>
      <c r="R16" s="102" t="str">
        <f>I7</f>
        <v>Spieler B2</v>
      </c>
      <c r="S16" s="104"/>
      <c r="T16" s="104"/>
      <c r="U16" s="105"/>
      <c r="V16" s="18">
        <f t="shared" si="0"/>
        <v>3</v>
      </c>
      <c r="W16" s="23" t="str">
        <f>IF(ISBLANK(N16),"",SUM($N$11:N16))</f>
        <v/>
      </c>
      <c r="X16" s="24" t="s">
        <v>10</v>
      </c>
      <c r="Y16" s="25" t="str">
        <f>IF(ISBLANK(P16),"",SUM($P$11:P16))</f>
        <v/>
      </c>
      <c r="Z16" s="26" t="str">
        <f>IF(ISBLANK(P16),"",SUM($V$11:V16))</f>
        <v/>
      </c>
      <c r="AA16" s="24" t="s">
        <v>10</v>
      </c>
      <c r="AB16" s="27" t="str">
        <f>IF(ISBLANK(P16),"",12-Z16)</f>
        <v/>
      </c>
      <c r="AD16" s="19"/>
    </row>
    <row r="17" spans="2:28" s="1" customFormat="1" ht="20.100000000000001" customHeight="1" thickBot="1" x14ac:dyDescent="0.3">
      <c r="B17" s="148">
        <v>1</v>
      </c>
      <c r="C17" s="102" t="str">
        <f>C6</f>
        <v>Spieler A1</v>
      </c>
      <c r="D17" s="102"/>
      <c r="E17" s="102"/>
      <c r="F17" s="102"/>
      <c r="G17" s="103"/>
      <c r="H17" s="152">
        <v>6</v>
      </c>
      <c r="I17" s="102" t="str">
        <f>I8</f>
        <v>Spieler B3</v>
      </c>
      <c r="J17" s="102"/>
      <c r="K17" s="102"/>
      <c r="L17" s="102"/>
      <c r="M17" s="103"/>
      <c r="N17" s="20"/>
      <c r="O17" s="21" t="s">
        <v>10</v>
      </c>
      <c r="P17" s="22"/>
      <c r="Q17" s="156">
        <v>3</v>
      </c>
      <c r="R17" s="102" t="str">
        <f>C8</f>
        <v>Spieler A3</v>
      </c>
      <c r="S17" s="104"/>
      <c r="T17" s="104"/>
      <c r="U17" s="105"/>
      <c r="V17" s="18">
        <f t="shared" si="0"/>
        <v>3</v>
      </c>
      <c r="W17" s="100" t="s">
        <v>7</v>
      </c>
      <c r="X17" s="100"/>
      <c r="Y17" s="100"/>
      <c r="Z17" s="88" t="s">
        <v>6</v>
      </c>
      <c r="AA17" s="101"/>
      <c r="AB17" s="101"/>
    </row>
    <row r="18" spans="2:28" s="1" customFormat="1" ht="20.100000000000001" customHeight="1" thickBot="1" x14ac:dyDescent="0.3">
      <c r="B18" s="147">
        <v>2</v>
      </c>
      <c r="C18" s="102" t="str">
        <f>C7</f>
        <v>Spieler A2</v>
      </c>
      <c r="D18" s="102"/>
      <c r="E18" s="102"/>
      <c r="F18" s="102"/>
      <c r="G18" s="103"/>
      <c r="H18" s="151">
        <v>4</v>
      </c>
      <c r="I18" s="102" t="str">
        <f>I6</f>
        <v>Spieler B1</v>
      </c>
      <c r="J18" s="102"/>
      <c r="K18" s="102"/>
      <c r="L18" s="102"/>
      <c r="M18" s="103"/>
      <c r="N18" s="20"/>
      <c r="O18" s="21" t="s">
        <v>10</v>
      </c>
      <c r="P18" s="22"/>
      <c r="Q18" s="155">
        <v>5</v>
      </c>
      <c r="R18" s="102" t="str">
        <f>I7</f>
        <v>Spieler B2</v>
      </c>
      <c r="S18" s="104"/>
      <c r="T18" s="104"/>
      <c r="U18" s="105"/>
      <c r="V18" s="18">
        <f t="shared" si="0"/>
        <v>3</v>
      </c>
      <c r="W18" s="23" t="str">
        <f>IF(ISBLANK(N18),"",SUM($N$11:N18))</f>
        <v/>
      </c>
      <c r="X18" s="24" t="s">
        <v>10</v>
      </c>
      <c r="Y18" s="25" t="str">
        <f>IF(ISBLANK(P18),"",SUM($P$11:P18))</f>
        <v/>
      </c>
      <c r="Z18" s="26" t="str">
        <f>IF(ISBLANK(P18),"",SUM($V$11:V18))</f>
        <v/>
      </c>
      <c r="AA18" s="24" t="s">
        <v>10</v>
      </c>
      <c r="AB18" s="27" t="str">
        <f>IF(ISBLANK(P18),"",16-Z18)</f>
        <v/>
      </c>
    </row>
    <row r="19" spans="2:28" s="1" customFormat="1" ht="20.100000000000001" customHeight="1" thickBot="1" x14ac:dyDescent="0.3">
      <c r="B19" s="149">
        <v>3</v>
      </c>
      <c r="C19" s="106" t="str">
        <f>C8</f>
        <v>Spieler A3</v>
      </c>
      <c r="D19" s="106"/>
      <c r="E19" s="106"/>
      <c r="F19" s="106"/>
      <c r="G19" s="107"/>
      <c r="H19" s="153">
        <v>5</v>
      </c>
      <c r="I19" s="106" t="str">
        <f>I7</f>
        <v>Spieler B2</v>
      </c>
      <c r="J19" s="106"/>
      <c r="K19" s="106"/>
      <c r="L19" s="106"/>
      <c r="M19" s="107"/>
      <c r="N19" s="28"/>
      <c r="O19" s="78" t="s">
        <v>10</v>
      </c>
      <c r="P19" s="29"/>
      <c r="Q19" s="157">
        <v>4</v>
      </c>
      <c r="R19" s="106" t="str">
        <f>I8</f>
        <v>Spieler B3</v>
      </c>
      <c r="S19" s="108"/>
      <c r="T19" s="108"/>
      <c r="U19" s="109"/>
      <c r="V19" s="18">
        <f t="shared" si="0"/>
        <v>3</v>
      </c>
      <c r="W19" s="100" t="s">
        <v>7</v>
      </c>
      <c r="X19" s="100"/>
      <c r="Y19" s="100"/>
      <c r="Z19" s="88" t="s">
        <v>6</v>
      </c>
      <c r="AA19" s="101"/>
      <c r="AB19" s="101"/>
    </row>
    <row r="20" spans="2:28" s="1" customFormat="1" ht="20.100000000000001" customHeight="1" thickBot="1" x14ac:dyDescent="0.3">
      <c r="B20" s="19"/>
      <c r="C20" s="98"/>
      <c r="D20" s="98"/>
      <c r="E20" s="98"/>
      <c r="F20" s="98"/>
      <c r="G20" s="98"/>
      <c r="H20" s="19"/>
      <c r="I20" s="98"/>
      <c r="J20" s="98"/>
      <c r="K20" s="98"/>
      <c r="L20" s="98"/>
      <c r="M20" s="98"/>
      <c r="N20" s="3"/>
      <c r="O20" s="5"/>
      <c r="P20" s="2"/>
      <c r="Q20" s="19"/>
      <c r="R20" s="98"/>
      <c r="S20" s="99"/>
      <c r="T20" s="99"/>
      <c r="U20" s="99"/>
      <c r="V20" s="81">
        <f t="shared" si="0"/>
        <v>3</v>
      </c>
      <c r="W20" s="23" t="str">
        <f>IF(ISBLANK(N19),"",SUM($N$11:N19))</f>
        <v/>
      </c>
      <c r="X20" s="24" t="s">
        <v>10</v>
      </c>
      <c r="Y20" s="25" t="str">
        <f>IF(ISBLANK(P19),"",SUM($P$11:P19))</f>
        <v/>
      </c>
      <c r="Z20" s="26" t="str">
        <f>IF(ISBLANK(P19),"",SUM($V$11:V19))</f>
        <v/>
      </c>
      <c r="AA20" s="24" t="s">
        <v>10</v>
      </c>
      <c r="AB20" s="27" t="str">
        <f>IF(ISBLANK(P19),"",18-Z20)</f>
        <v/>
      </c>
    </row>
    <row r="21" spans="2:28" s="1" customFormat="1" ht="20.100000000000001" customHeight="1" x14ac:dyDescent="0.25">
      <c r="B21" s="19"/>
      <c r="C21" s="79"/>
      <c r="D21" s="79"/>
      <c r="E21" s="79"/>
      <c r="F21" s="79"/>
      <c r="G21" s="79"/>
      <c r="H21" s="19"/>
      <c r="I21" s="79"/>
      <c r="J21" s="79"/>
      <c r="K21" s="79"/>
      <c r="L21" s="79"/>
      <c r="M21" s="79"/>
      <c r="N21" s="3"/>
      <c r="O21" s="82"/>
      <c r="P21" s="2"/>
      <c r="Q21" s="19"/>
      <c r="R21" s="79"/>
      <c r="S21" s="80"/>
      <c r="T21" s="80"/>
      <c r="U21" s="80"/>
      <c r="V21" s="81"/>
      <c r="W21" s="83"/>
      <c r="X21" s="30"/>
      <c r="Y21" s="31"/>
      <c r="Z21" s="32"/>
      <c r="AA21" s="30"/>
      <c r="AB21" s="33"/>
    </row>
    <row r="22" spans="2:28" s="1" customFormat="1" ht="20.100000000000001" customHeight="1" thickBot="1" x14ac:dyDescent="0.3">
      <c r="E22" s="91" t="str">
        <f>I6</f>
        <v>Spieler B1</v>
      </c>
      <c r="F22" s="92"/>
      <c r="G22" s="92"/>
      <c r="H22" s="91" t="str">
        <f>I7</f>
        <v>Spieler B2</v>
      </c>
      <c r="I22" s="92"/>
      <c r="J22" s="92"/>
      <c r="K22" s="91" t="str">
        <f>I8</f>
        <v>Spieler B3</v>
      </c>
      <c r="L22" s="92"/>
      <c r="M22" s="92"/>
      <c r="N22" s="88"/>
      <c r="O22" s="93"/>
      <c r="P22" s="93"/>
      <c r="R22" s="88" t="s">
        <v>7</v>
      </c>
      <c r="S22" s="89"/>
      <c r="T22" s="89"/>
      <c r="U22" s="88" t="s">
        <v>6</v>
      </c>
      <c r="V22" s="89"/>
      <c r="W22" s="89"/>
      <c r="X22" s="7"/>
      <c r="Y22" s="2"/>
      <c r="Z22" s="3"/>
      <c r="AA22" s="5"/>
      <c r="AB22" s="2"/>
    </row>
    <row r="23" spans="2:28" s="1" customFormat="1" ht="20.100000000000001" customHeight="1" x14ac:dyDescent="0.25">
      <c r="B23" s="88" t="str">
        <f>C6</f>
        <v>Spieler A1</v>
      </c>
      <c r="C23" s="96"/>
      <c r="D23" s="97"/>
      <c r="E23" s="34" t="str">
        <f>IF(ISBLANK(N11),"",N11)</f>
        <v/>
      </c>
      <c r="F23" s="35" t="s">
        <v>10</v>
      </c>
      <c r="G23" s="36" t="str">
        <f>IF(ISBLANK(P11),"",P11)</f>
        <v/>
      </c>
      <c r="H23" s="37" t="str">
        <f>IF(ISBLANK(N14),"",N14)</f>
        <v/>
      </c>
      <c r="I23" s="35" t="s">
        <v>10</v>
      </c>
      <c r="J23" s="38" t="str">
        <f>IF(ISBLANK(P14),"",P14)</f>
        <v/>
      </c>
      <c r="K23" s="39" t="str">
        <f>IF(ISBLANK(N17),"",N17)</f>
        <v/>
      </c>
      <c r="L23" s="35" t="s">
        <v>10</v>
      </c>
      <c r="M23" s="40" t="str">
        <f>IF(ISBLANK(P17),"",P17)</f>
        <v/>
      </c>
      <c r="N23" s="19"/>
      <c r="R23" s="34" t="str">
        <f>IF(ISBLANK(N11),"",SUM(E23,H23,K23))</f>
        <v/>
      </c>
      <c r="S23" s="35" t="s">
        <v>10</v>
      </c>
      <c r="T23" s="38" t="str">
        <f>IF(ISBLANK(P11),"",SUM(G23,J23,M23))</f>
        <v/>
      </c>
      <c r="U23" s="37" t="str">
        <f>IF(ISBLANK(N11),"",SUM(E36+H36+K36))</f>
        <v/>
      </c>
      <c r="V23" s="35" t="s">
        <v>10</v>
      </c>
      <c r="W23" s="40" t="str">
        <f>IF(ISBLANK(N11),"",SUM(G36+J36+M36))</f>
        <v/>
      </c>
      <c r="X23" s="7"/>
      <c r="Y23" s="2"/>
      <c r="Z23" s="3"/>
      <c r="AA23" s="5"/>
      <c r="AB23" s="2"/>
    </row>
    <row r="24" spans="2:28" s="1" customFormat="1" ht="20.100000000000001" customHeight="1" x14ac:dyDescent="0.25">
      <c r="B24" s="88" t="str">
        <f>C7</f>
        <v>Spieler A2</v>
      </c>
      <c r="C24" s="96"/>
      <c r="D24" s="97"/>
      <c r="E24" s="43" t="str">
        <f>IF(ISBLANK(N18),"",N18)</f>
        <v/>
      </c>
      <c r="F24" s="44" t="s">
        <v>10</v>
      </c>
      <c r="G24" s="45" t="str">
        <f>IF(ISBLANK(P18),"",P18)</f>
        <v/>
      </c>
      <c r="H24" s="46" t="str">
        <f>IF(ISBLANK(N12),"",N12)</f>
        <v/>
      </c>
      <c r="I24" s="44" t="s">
        <v>10</v>
      </c>
      <c r="J24" s="47" t="str">
        <f>IF(ISBLANK(P12),"",P12)</f>
        <v/>
      </c>
      <c r="K24" s="48" t="str">
        <f>IF(ISBLANK(N15),"",N15)</f>
        <v/>
      </c>
      <c r="L24" s="44" t="s">
        <v>10</v>
      </c>
      <c r="M24" s="49" t="str">
        <f>IF(ISBLANK(P15),"",P15)</f>
        <v/>
      </c>
      <c r="N24" s="19"/>
      <c r="R24" s="43" t="str">
        <f>IF(ISBLANK(N12),"",SUM(E24,H24,K24))</f>
        <v/>
      </c>
      <c r="S24" s="44" t="s">
        <v>10</v>
      </c>
      <c r="T24" s="47" t="str">
        <f>IF(ISBLANK(P12),"",SUM(G24,J24,M24,))</f>
        <v/>
      </c>
      <c r="U24" s="46" t="str">
        <f>IF(ISBLANK(N12),"",SUM(E37+H37+K37))</f>
        <v/>
      </c>
      <c r="V24" s="44" t="s">
        <v>10</v>
      </c>
      <c r="W24" s="49" t="str">
        <f>IF(ISBLANK(N12),"",SUM(G37+J37+M37))</f>
        <v/>
      </c>
      <c r="X24" s="7"/>
      <c r="Y24" s="2"/>
      <c r="Z24" s="3"/>
      <c r="AA24" s="5"/>
      <c r="AB24" s="2"/>
    </row>
    <row r="25" spans="2:28" s="1" customFormat="1" ht="20.100000000000001" customHeight="1" thickBot="1" x14ac:dyDescent="0.3">
      <c r="B25" s="88" t="str">
        <f>C8</f>
        <v>Spieler A3</v>
      </c>
      <c r="C25" s="96"/>
      <c r="D25" s="97"/>
      <c r="E25" s="50" t="str">
        <f>IF(ISBLANK(N16),"",N16)</f>
        <v/>
      </c>
      <c r="F25" s="51" t="s">
        <v>10</v>
      </c>
      <c r="G25" s="52" t="str">
        <f>IF(ISBLANK(P16),"",P16)</f>
        <v/>
      </c>
      <c r="H25" s="53" t="str">
        <f>IF(ISBLANK(N19),"",N19)</f>
        <v/>
      </c>
      <c r="I25" s="51" t="s">
        <v>10</v>
      </c>
      <c r="J25" s="54" t="str">
        <f>IF(ISBLANK(P19),"",P19)</f>
        <v/>
      </c>
      <c r="K25" s="55" t="str">
        <f>IF(ISBLANK(N13),"",N13)</f>
        <v/>
      </c>
      <c r="L25" s="51" t="s">
        <v>10</v>
      </c>
      <c r="M25" s="56" t="str">
        <f>IF(ISBLANK(P13),"",P13)</f>
        <v/>
      </c>
      <c r="N25" s="19"/>
      <c r="R25" s="57" t="str">
        <f>IF(ISBLANK(N13),"",SUM(E25,H25,K25))</f>
        <v/>
      </c>
      <c r="S25" s="58" t="s">
        <v>10</v>
      </c>
      <c r="T25" s="59" t="str">
        <f>IF(ISBLANK(N13),"",SUM(G25,J25,M25,))</f>
        <v/>
      </c>
      <c r="U25" s="60" t="str">
        <f>IF(ISBLANK(N13),"",SUM(E38+H38+K38))</f>
        <v/>
      </c>
      <c r="V25" s="58" t="s">
        <v>10</v>
      </c>
      <c r="W25" s="61" t="str">
        <f>IF(ISBLANK(N13),"",SUM(G38+J38+M38))</f>
        <v/>
      </c>
      <c r="X25" s="7"/>
      <c r="Y25" s="2"/>
      <c r="Z25" s="3"/>
      <c r="AA25" s="5"/>
      <c r="AB25" s="2"/>
    </row>
    <row r="26" spans="2:28" s="1" customFormat="1" ht="20.100000000000001" customHeight="1" thickBot="1" x14ac:dyDescent="0.3">
      <c r="B26" s="5"/>
      <c r="C26" s="5"/>
      <c r="D26" s="5"/>
      <c r="Y26" s="2"/>
      <c r="Z26" s="3"/>
      <c r="AB26" s="2"/>
    </row>
    <row r="27" spans="2:28" s="1" customFormat="1" ht="20.100000000000001" customHeight="1" x14ac:dyDescent="0.25">
      <c r="B27" s="88" t="s">
        <v>7</v>
      </c>
      <c r="C27" s="88"/>
      <c r="D27" s="90"/>
      <c r="E27" s="62" t="str">
        <f>IF(ISBLANK(N11),"",SUM(G23:G25))</f>
        <v/>
      </c>
      <c r="F27" s="63" t="s">
        <v>10</v>
      </c>
      <c r="G27" s="64" t="str">
        <f>IF(ISBLANK(N11),"",SUM(E23:E25))</f>
        <v/>
      </c>
      <c r="H27" s="65" t="str">
        <f>IF(ISBLANK(N12),"",SUM(J23:J25))</f>
        <v/>
      </c>
      <c r="I27" s="63" t="s">
        <v>10</v>
      </c>
      <c r="J27" s="66" t="str">
        <f>IF(ISBLANK(N12),"",SUM(H23:H25))</f>
        <v/>
      </c>
      <c r="K27" s="67" t="str">
        <f>IF(ISBLANK(N13),"",SUM(M23:M25))</f>
        <v/>
      </c>
      <c r="L27" s="63" t="s">
        <v>10</v>
      </c>
      <c r="M27" s="68" t="str">
        <f>IF(ISBLANK(N13),"",SUM(K23:K25))</f>
        <v/>
      </c>
      <c r="N27" s="41"/>
      <c r="O27" s="42"/>
      <c r="P27" s="13"/>
      <c r="Y27" s="2"/>
      <c r="Z27" s="3"/>
      <c r="AB27" s="2"/>
    </row>
    <row r="28" spans="2:28" s="1" customFormat="1" ht="19.5" customHeight="1" thickBot="1" x14ac:dyDescent="0.3">
      <c r="B28" s="88" t="s">
        <v>6</v>
      </c>
      <c r="C28" s="88"/>
      <c r="D28" s="90"/>
      <c r="E28" s="57" t="str">
        <f>IF(ISBLANK(P11),"",SUM(E39+H39+K39))</f>
        <v/>
      </c>
      <c r="F28" s="58" t="s">
        <v>10</v>
      </c>
      <c r="G28" s="69" t="str">
        <f>IF(ISBLANK(P11),"",SUM(G39+J39+M39))</f>
        <v/>
      </c>
      <c r="H28" s="60" t="str">
        <f>IF(ISBLANK(P12),"",SUM(E40+H40+K40))</f>
        <v/>
      </c>
      <c r="I28" s="58" t="s">
        <v>10</v>
      </c>
      <c r="J28" s="59" t="str">
        <f>IF(ISBLANK(P12),"",SUM(G40+J40+M40))</f>
        <v/>
      </c>
      <c r="K28" s="70" t="str">
        <f>IF(ISBLANK(P13),"",SUM(E41+H41+K41))</f>
        <v/>
      </c>
      <c r="L28" s="58" t="s">
        <v>10</v>
      </c>
      <c r="M28" s="61" t="str">
        <f>IF(ISBLANK(P13),"",SUM(G41+J41+M41))</f>
        <v/>
      </c>
      <c r="N28" s="41"/>
      <c r="O28" s="42"/>
      <c r="P28" s="13"/>
      <c r="Y28" s="2"/>
      <c r="Z28" s="3"/>
      <c r="AB28" s="2"/>
    </row>
    <row r="29" spans="2:28" s="1" customFormat="1" ht="9.75" customHeight="1" x14ac:dyDescent="0.25">
      <c r="E29" s="5"/>
      <c r="Y29" s="2"/>
      <c r="Z29" s="3"/>
      <c r="AB29" s="2"/>
    </row>
    <row r="30" spans="2:28" s="1" customFormat="1" ht="24" customHeight="1" x14ac:dyDescent="0.25">
      <c r="E30" s="5" t="s">
        <v>16</v>
      </c>
      <c r="H30" s="2" t="s">
        <v>17</v>
      </c>
      <c r="Y30" s="2"/>
      <c r="Z30" s="3"/>
      <c r="AB30" s="2"/>
    </row>
    <row r="31" spans="2:28" s="1" customFormat="1" ht="3" customHeight="1" x14ac:dyDescent="0.25">
      <c r="Y31" s="2"/>
      <c r="Z31" s="3"/>
      <c r="AB31" s="2"/>
    </row>
    <row r="32" spans="2:28" s="1" customFormat="1" ht="19.5" hidden="1" customHeight="1" x14ac:dyDescent="0.25">
      <c r="Y32" s="2"/>
      <c r="Z32" s="3"/>
      <c r="AB32" s="2"/>
    </row>
    <row r="33" spans="2:28" s="1" customFormat="1" ht="31.5" customHeight="1" x14ac:dyDescent="0.25">
      <c r="B33" s="94" t="s">
        <v>20</v>
      </c>
      <c r="C33" s="95"/>
      <c r="D33" s="95"/>
      <c r="E33" s="95"/>
      <c r="F33" s="95"/>
      <c r="G33" s="5"/>
      <c r="I33" s="96" t="s">
        <v>18</v>
      </c>
      <c r="J33" s="93"/>
      <c r="K33" s="93"/>
      <c r="L33" s="93"/>
      <c r="M33" s="93"/>
      <c r="N33" s="93"/>
      <c r="O33" s="93"/>
      <c r="R33" s="96" t="s">
        <v>18</v>
      </c>
      <c r="S33" s="93"/>
      <c r="T33" s="93"/>
      <c r="U33" s="93"/>
      <c r="V33" s="93"/>
      <c r="W33" s="93"/>
      <c r="X33" s="93"/>
      <c r="Y33" s="93"/>
      <c r="Z33" s="3"/>
      <c r="AB33" s="2"/>
    </row>
    <row r="34" spans="2:28" s="1" customFormat="1" ht="20.100000000000001" customHeight="1" x14ac:dyDescent="0.25">
      <c r="B34" s="86" t="s">
        <v>19</v>
      </c>
      <c r="C34" s="87"/>
      <c r="D34" s="87"/>
      <c r="E34" s="87"/>
      <c r="F34" s="87"/>
      <c r="G34" s="71"/>
      <c r="H34" s="72"/>
      <c r="I34" s="86" t="str">
        <f>B4</f>
        <v>Mannschaft A</v>
      </c>
      <c r="J34" s="87"/>
      <c r="K34" s="87"/>
      <c r="L34" s="87"/>
      <c r="M34" s="87"/>
      <c r="N34" s="87"/>
      <c r="O34" s="87"/>
      <c r="P34" s="72"/>
      <c r="Q34" s="72"/>
      <c r="R34" s="86" t="str">
        <f>M4</f>
        <v>Mannschaft B</v>
      </c>
      <c r="S34" s="87"/>
      <c r="T34" s="87"/>
      <c r="U34" s="87"/>
      <c r="V34" s="87"/>
      <c r="W34" s="87"/>
      <c r="X34" s="87"/>
      <c r="Y34" s="87"/>
      <c r="Z34" s="3"/>
      <c r="AB34" s="2"/>
    </row>
    <row r="35" spans="2:28" s="1" customFormat="1" ht="20.100000000000001" customHeight="1" x14ac:dyDescent="0.25"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Y35" s="2"/>
      <c r="Z35" s="3"/>
      <c r="AB35" s="2"/>
    </row>
    <row r="36" spans="2:28" s="73" customFormat="1" ht="20.100000000000001" customHeight="1" x14ac:dyDescent="0.2">
      <c r="E36" s="73">
        <f>IF(ISBLANK(N11),0,IF(E23&gt;G23,2,IF(E23=G23,1,IF(E23&lt;G23,0,"?"))))</f>
        <v>0</v>
      </c>
      <c r="G36" s="75">
        <f>IF(ISBLANK(P11),0,IF(E23&lt;G23,2,IF(E23=G23,1,IF(E23&gt;G23,0,"?"))))</f>
        <v>0</v>
      </c>
      <c r="H36" s="73">
        <f>IF(ISBLANK(N14),0,IF(H23&gt;J23,2,IF(H23=J23,1,IF(H23&lt;J23,0,"?"))))</f>
        <v>0</v>
      </c>
      <c r="J36" s="75">
        <f>IF(ISBLANK(P14),0,IF(H23&lt;J23,2,IF(H23=J23,1,IF(H23&gt;J23,0,"?"))))</f>
        <v>0</v>
      </c>
      <c r="K36" s="73">
        <f>IF(ISBLANK(N17),0,IF(K23&gt;M23,2,IF(K23=M23,1,IF(K23&lt;M23,0,"?"))))</f>
        <v>0</v>
      </c>
      <c r="M36" s="75">
        <f>IF(ISBLANK(P17),0,IF(K23&lt;M23,2,IF(K23=M23,1,IF(K23&gt;M23,0,"?"))))</f>
        <v>0</v>
      </c>
      <c r="N36" s="73">
        <f>IF(ISBLANK(N20),0,IF(#REF!&gt;#REF!,2,IF(#REF!=#REF!,1,IF(#REF!&lt;#REF!,0,"?"))))</f>
        <v>0</v>
      </c>
      <c r="P36" s="75">
        <f>IF(ISBLANK(P20),0,IF(#REF!&lt;#REF!,2,IF(#REF!=#REF!,1,IF(#REF!&gt;#REF!,0,"?"))))</f>
        <v>0</v>
      </c>
      <c r="Q36" s="73" t="e">
        <f>IF(ISBLANK(#REF!),0,IF(#REF!&gt;#REF!,2,IF(#REF!=#REF!,1,IF(#REF!&lt;#REF!,0,"?"))))</f>
        <v>#REF!</v>
      </c>
      <c r="S36" s="75" t="e">
        <f>IF(ISBLANK(#REF!),0,IF(#REF!&lt;#REF!,2,IF(#REF!=#REF!,1,IF(#REF!&gt;#REF!,0,"?"))))</f>
        <v>#REF!</v>
      </c>
      <c r="T36" s="73" t="e">
        <f>IF(ISBLANK(#REF!),0,IF(#REF!&gt;#REF!,2,IF(#REF!=#REF!,1,IF(#REF!&lt;#REF!,0,"?"))))</f>
        <v>#REF!</v>
      </c>
      <c r="V36" s="75" t="e">
        <f>IF(ISBLANK(#REF!),0,IF(#REF!&lt;#REF!,2,IF(#REF!=#REF!,1,IF(#REF!&gt;#REF!,0,"?"))))</f>
        <v>#REF!</v>
      </c>
      <c r="W36" s="73" t="e">
        <f>IF(ISBLANK(#REF!),0,IF(#REF!&gt;#REF!,2,IF(#REF!=#REF!,1,IF(#REF!&lt;#REF!,0,"?"))))</f>
        <v>#REF!</v>
      </c>
      <c r="Y36" s="75" t="e">
        <f>IF(ISBLANK(#REF!),0,IF(#REF!&lt;#REF!,2,IF(#REF!=#REF!,1,IF(#REF!&gt;#REF!,0,"?"))))</f>
        <v>#REF!</v>
      </c>
      <c r="Z36" s="73" t="e">
        <f>IF(ISBLANK(Z18),0,IF(#REF!&gt;#REF!,2,IF(#REF!=#REF!,1,IF(#REF!&lt;#REF!,0,"?"))))</f>
        <v>#REF!</v>
      </c>
      <c r="AB36" s="75" t="e">
        <f>IF(ISBLANK(AB18),0,IF(#REF!&lt;#REF!,2,IF(#REF!=#REF!,1,IF(#REF!&gt;#REF!,0,"?"))))</f>
        <v>#REF!</v>
      </c>
    </row>
    <row r="37" spans="2:28" s="73" customFormat="1" ht="20.100000000000001" customHeight="1" x14ac:dyDescent="0.2">
      <c r="E37" s="73">
        <f>IF(ISBLANK(N12),0,IF(H24&gt;J24,2,IF(H24=J24,1,IF(H24&lt;J24,0,"?"))))</f>
        <v>0</v>
      </c>
      <c r="G37" s="75">
        <f>IF(ISBLANK(P18),0,IF(E24&lt;G24,2,IF(E24=G24,1,IF(E24&gt;G24,0,"?"))))</f>
        <v>0</v>
      </c>
      <c r="H37" s="73">
        <f>IF(ISBLANK(N15),0,IF(K24&gt;M24,2,IF(K24=M24,1,IF(K24&lt;M24,0,"?"))))</f>
        <v>0</v>
      </c>
      <c r="J37" s="75">
        <f>IF(ISBLANK(P12),0,IF(H24&lt;J24,2,IF(H24=J24,1,IF(H24&gt;J24,0,"?"))))</f>
        <v>0</v>
      </c>
      <c r="K37" s="73">
        <f>IF(ISBLANK(N18),0,IF(E24&gt;G24,2,IF(E24=G24,1,IF(E24&lt;G24,0,"?"))))</f>
        <v>0</v>
      </c>
      <c r="M37" s="75">
        <f>IF(ISBLANK(P15),0,IF(K24&lt;M24,2,IF(K24=M24,1,IF(K24&gt;M24,0,"?"))))</f>
        <v>0</v>
      </c>
      <c r="N37" s="73" t="e">
        <f>IF(ISBLANK(#REF!),0,IF(#REF!&gt;#REF!,2,IF(#REF!=#REF!,1,IF(#REF!&lt;#REF!,0,"?"))))</f>
        <v>#REF!</v>
      </c>
      <c r="P37" s="75" t="e">
        <f>IF(ISBLANK(#REF!),0,IF(#REF!&lt;#REF!,2,IF(#REF!=#REF!,1,IF(#REF!&gt;#REF!,0,"?"))))</f>
        <v>#REF!</v>
      </c>
      <c r="Q37" s="73" t="e">
        <f>IF(ISBLANK(#REF!),0,IF(#REF!&gt;#REF!,2,IF(#REF!=#REF!,1,IF(#REF!&lt;#REF!,0,"?"))))</f>
        <v>#REF!</v>
      </c>
      <c r="S37" s="75" t="e">
        <f>IF(ISBLANK(#REF!),0,IF(#REF!&lt;#REF!,2,IF(#REF!=#REF!,1,IF(#REF!&gt;#REF!,0,"?"))))</f>
        <v>#REF!</v>
      </c>
      <c r="T37" s="73" t="e">
        <f>IF(ISBLANK(#REF!),0,IF(#REF!&gt;#REF!,2,IF(#REF!=#REF!,1,IF(#REF!&lt;#REF!,0,"?"))))</f>
        <v>#REF!</v>
      </c>
      <c r="V37" s="75" t="e">
        <f>IF(ISBLANK(#REF!),0,IF(#REF!&lt;#REF!,2,IF(#REF!=#REF!,1,IF(#REF!&gt;#REF!,0,"?"))))</f>
        <v>#REF!</v>
      </c>
      <c r="W37" s="73" t="e">
        <f>IF(ISBLANK(#REF!),0,IF(#REF!&gt;#REF!,2,IF(#REF!=#REF!,1,IF(#REF!&lt;#REF!,0,"?"))))</f>
        <v>#REF!</v>
      </c>
      <c r="Y37" s="75" t="e">
        <f>IF(ISBLANK(#REF!),0,IF(#REF!&lt;#REF!,2,IF(#REF!=#REF!,1,IF(#REF!&gt;#REF!,0,"?"))))</f>
        <v>#REF!</v>
      </c>
      <c r="Z37" s="73" t="e">
        <f>IF(ISBLANK(#REF!),0,IF(#REF!&gt;#REF!,2,IF(#REF!=#REF!,1,IF(#REF!&lt;#REF!,0,"?"))))</f>
        <v>#REF!</v>
      </c>
      <c r="AB37" s="75" t="e">
        <f>IF(ISBLANK(#REF!),0,IF(#REF!&lt;#REF!,2,IF(#REF!=#REF!,1,IF(#REF!&gt;#REF!,0,"?"))))</f>
        <v>#REF!</v>
      </c>
    </row>
    <row r="38" spans="2:28" s="73" customFormat="1" ht="20.100000000000001" customHeight="1" x14ac:dyDescent="0.2">
      <c r="E38" s="73">
        <f>IF(ISBLANK(N16),0,IF(E25&gt;G25,2,IF(E25=G25,1,IF(E25&lt;G25,0,"?"))))</f>
        <v>0</v>
      </c>
      <c r="G38" s="75">
        <f>IF(ISBLANK(P16),0,IF(E25&lt;G25,2,IF(E25=G25,1,IF(E25&gt;G25,0,"?"))))</f>
        <v>0</v>
      </c>
      <c r="H38" s="73">
        <f>IF(ISBLANK(N19),0,IF(H25&gt;J25,2,IF(H25=J25,1,IF(H25&lt;J25,0,"?"))))</f>
        <v>0</v>
      </c>
      <c r="J38" s="75">
        <f>IF(ISBLANK(P19),0,IF(H25&lt;J25,2,IF(H25=J25,1,IF(H25&gt;J25,0,"?"))))</f>
        <v>0</v>
      </c>
      <c r="K38" s="73">
        <f>IF(ISBLANK(N13),0,IF(K25&gt;M25,2,IF(K25=M25,1,IF(K25&lt;M25,0,"?"))))</f>
        <v>0</v>
      </c>
      <c r="M38" s="75">
        <f>IF(ISBLANK(P13),0,IF(K25&lt;M25,2,IF(K25=M25,1,IF(K25&gt;M25,0,"?"))))</f>
        <v>0</v>
      </c>
      <c r="N38" s="73" t="e">
        <f>IF(ISBLANK(#REF!),0,IF(#REF!&gt;#REF!,2,IF(#REF!=#REF!,1,IF(#REF!&lt;#REF!,0,"?"))))</f>
        <v>#REF!</v>
      </c>
      <c r="P38" s="75" t="e">
        <f>IF(ISBLANK(#REF!),0,IF(#REF!&lt;#REF!,2,IF(#REF!=#REF!,1,IF(#REF!&gt;#REF!,0,"?"))))</f>
        <v>#REF!</v>
      </c>
      <c r="Q38" s="73" t="e">
        <f>IF(ISBLANK(#REF!),0,IF(#REF!&gt;#REF!,2,IF(#REF!=#REF!,1,IF(#REF!&lt;#REF!,0,"?"))))</f>
        <v>#REF!</v>
      </c>
      <c r="S38" s="75" t="e">
        <f>IF(ISBLANK(#REF!),0,IF(#REF!&lt;#REF!,2,IF(#REF!=#REF!,1,IF(#REF!&gt;#REF!,0,"?"))))</f>
        <v>#REF!</v>
      </c>
      <c r="T38" s="73" t="e">
        <f>IF(ISBLANK(#REF!),0,IF(#REF!&gt;#REF!,2,IF(#REF!=#REF!,1,IF(#REF!&lt;#REF!,0,"?"))))</f>
        <v>#REF!</v>
      </c>
      <c r="V38" s="75" t="e">
        <f>IF(ISBLANK(#REF!),0,IF(#REF!&lt;#REF!,2,IF(#REF!=#REF!,1,IF(#REF!&gt;#REF!,0,"?"))))</f>
        <v>#REF!</v>
      </c>
      <c r="W38" s="73" t="e">
        <f>IF(ISBLANK(Z13),0,IF(#REF!&gt;#REF!,2,IF(#REF!=#REF!,1,IF(#REF!&lt;#REF!,0,"?"))))</f>
        <v>#REF!</v>
      </c>
      <c r="Y38" s="75">
        <f>IF(ISBLANK(AB13),0,IF(#REF!&lt;#REF!,2,IF(#REF!=#REF!,1,IF(#REF!&gt;#REF!,0,"?"))))</f>
        <v>0</v>
      </c>
      <c r="Z38" s="73" t="e">
        <f>IF(ISBLANK(#REF!),0,IF(#REF!&gt;#REF!,2,IF(#REF!=#REF!,1,IF(#REF!&lt;#REF!,0,"?"))))</f>
        <v>#REF!</v>
      </c>
      <c r="AB38" s="75" t="e">
        <f>IF(ISBLANK(#REF!),0,IF(#REF!&lt;#REF!,2,IF(#REF!=#REF!,1,IF(#REF!&gt;#REF!,0,"?"))))</f>
        <v>#REF!</v>
      </c>
    </row>
    <row r="39" spans="2:28" s="73" customFormat="1" ht="20.100000000000001" customHeight="1" x14ac:dyDescent="0.2">
      <c r="E39" s="73">
        <f>IF(ISBLANK(P11),0,IF(G23&gt;E23,2,IF(G23=E23,1,IF(G23&lt;E23,0,"?"))))</f>
        <v>0</v>
      </c>
      <c r="G39" s="75">
        <f>IF(ISBLANK(P11),0,IF(E23&gt;G23,2,IF(E23=G23,1,IF(E23&lt;G23,0,"?"))))</f>
        <v>0</v>
      </c>
      <c r="H39" s="73">
        <f>IF(ISBLANK(P18),0,IF(E24&gt;G24,0,IF(E24=G24,1,IF(E24&lt;G24,2,"?"))))</f>
        <v>0</v>
      </c>
      <c r="J39" s="75">
        <f>IF(ISBLANK(P18),0,IF(E24&gt;G24,2,IF(E24=G24,1,IF(E24&lt;G24,0,"?"))))</f>
        <v>0</v>
      </c>
      <c r="K39" s="73">
        <f>IF(ISBLANK(P16),0,IF(E25&gt;G25,0,IF(E25=G25,1,IF(E25&lt;G25,2,"?"))))</f>
        <v>0</v>
      </c>
      <c r="M39" s="75">
        <f>IF(ISBLANK(P16),0,IF(E25&gt;G25,2,IF(E25=G25,1,IF(E25&lt;G25,0,"?"))))</f>
        <v>0</v>
      </c>
      <c r="N39" s="73">
        <f>IF(ISBLANK(P20),0,IF(#REF!&gt;#REF!,0,IF(#REF!=#REF!,1,IF(#REF!&lt;#REF!,2,"?"))))</f>
        <v>0</v>
      </c>
      <c r="P39" s="75">
        <f>IF(ISBLANK(P20),0,IF(#REF!&lt;#REF!,0,IF(#REF!=#REF!,1,IF(#REF!&gt;#REF!,2,"?"))))</f>
        <v>0</v>
      </c>
      <c r="Q39" s="73" t="e">
        <f>IF(ISBLANK(#REF!),0,IF(#REF!&gt;#REF!,0,IF(#REF!=#REF!,1,IF(#REF!&lt;#REF!,2,"?"))))</f>
        <v>#REF!</v>
      </c>
      <c r="S39" s="75" t="e">
        <f>IF(ISBLANK(#REF!),0,IF(#REF!&lt;#REF!,0,IF(#REF!=#REF!,1,IF(#REF!&gt;#REF!,2,"?"))))</f>
        <v>#REF!</v>
      </c>
      <c r="T39" s="73" t="e">
        <f>IF(ISBLANK(#REF!),0,IF(#REF!&gt;#REF!,0,IF(#REF!=#REF!,1,IF(#REF!&lt;#REF!,2,"?"))))</f>
        <v>#REF!</v>
      </c>
      <c r="V39" s="75" t="e">
        <f>IF(ISBLANK(#REF!),0,IF(#REF!&lt;#REF!,0,IF(#REF!=#REF!,1,IF(#REF!&gt;#REF!,2,"?"))))</f>
        <v>#REF!</v>
      </c>
      <c r="W39" s="73">
        <f>IF(ISBLANK(#REF!),0,IF(W26&gt;Y26,2,IF(W26=Y26,1,IF(W26&lt;Y26,0,"?"))))</f>
        <v>1</v>
      </c>
      <c r="Y39" s="75">
        <f>IF(ISBLANK(#REF!),0,IF(W26&lt;Y26,2,IF(W26=Y26,1,IF(W26&gt;Y26,0,"?"))))</f>
        <v>1</v>
      </c>
      <c r="Z39" s="73">
        <f>IF(ISBLANK(#REF!),0,IF(Z26&gt;AB26,2,IF(Z26=AB26,1,IF(Z26&lt;AB26,0,"?"))))</f>
        <v>1</v>
      </c>
      <c r="AB39" s="75">
        <f>IF(ISBLANK(#REF!),0,IF(Z26&lt;AB26,2,IF(Z26=AB26,1,IF(Z26&gt;AB26,0,"?"))))</f>
        <v>1</v>
      </c>
    </row>
    <row r="40" spans="2:28" s="73" customFormat="1" ht="20.100000000000001" customHeight="1" x14ac:dyDescent="0.2">
      <c r="E40" s="73">
        <f>IF(ISBLANK(P14),0,IF(H23&gt;J23,0,IF(H23=J23,1,IF(H23&lt;J23,2,"?"))))</f>
        <v>0</v>
      </c>
      <c r="G40" s="75">
        <f>IF(ISBLANK(P14),0,IF(H23&gt;J23,2,IF(H23=J23,1,IF(H23&lt;J23,0,"?"))))</f>
        <v>0</v>
      </c>
      <c r="H40" s="73">
        <f>IF(ISBLANK(P12),0,IF(H24&gt;J24,0,IF(H24=J24,1,IF(H24&lt;J24,2,"?"))))</f>
        <v>0</v>
      </c>
      <c r="J40" s="75">
        <f>IF(ISBLANK(P12),0,IF(H24&gt;J24,2,IF(H24=J24,1,IF(H24&lt;J24,0,"?"))))</f>
        <v>0</v>
      </c>
      <c r="K40" s="73">
        <f>IF(ISBLANK(P19),0,IF(H25&gt;J25,0,IF(H25=J25,1,IF(H25&lt;J25,2,"?"))))</f>
        <v>0</v>
      </c>
      <c r="M40" s="75">
        <f>IF(ISBLANK(P19),0,IF(H25&gt;J25,2,IF(H25=J25,1,IF(H25&lt;J25,0,"?"))))</f>
        <v>0</v>
      </c>
      <c r="N40" s="73" t="e">
        <f>IF(ISBLANK(#REF!),0,IF(#REF!&gt;#REF!,0,IF(#REF!=#REF!,1,IF(#REF!&lt;#REF!,2,"?"))))</f>
        <v>#REF!</v>
      </c>
      <c r="P40" s="75" t="e">
        <f>IF(ISBLANK(#REF!),0,IF(#REF!&gt;#REF!,2,IF(#REF!=#REF!,1,IF(#REF!&lt;#REF!,0,"?"))))</f>
        <v>#REF!</v>
      </c>
      <c r="Q40" s="73" t="e">
        <f>IF(ISBLANK(#REF!),0,IF(#REF!&gt;#REF!,0,IF(#REF!=#REF!,1,IF(#REF!&lt;#REF!,2,"?"))))</f>
        <v>#REF!</v>
      </c>
      <c r="S40" s="75" t="e">
        <f>IF(ISBLANK(#REF!),0,IF(#REF!&gt;#REF!,2,IF(#REF!=#REF!,1,IF(#REF!&lt;#REF!,0,"?"))))</f>
        <v>#REF!</v>
      </c>
      <c r="T40" s="73" t="e">
        <f>IF(ISBLANK(#REF!),0,IF(#REF!&gt;#REF!,0,IF(#REF!=#REF!,1,IF(#REF!&lt;#REF!,2,"?"))))</f>
        <v>#REF!</v>
      </c>
      <c r="V40" s="75" t="e">
        <f>IF(ISBLANK(#REF!),0,IF(#REF!&gt;#REF!,2,IF(#REF!=#REF!,1,IF(#REF!&lt;#REF!,0,"?"))))</f>
        <v>#REF!</v>
      </c>
      <c r="W40" s="73">
        <f>IF(ISBLANK(Z21),0,IF(W27&gt;Y27,2,IF(W27=Y27,1,IF(W27&lt;Y27,0,"?"))))</f>
        <v>0</v>
      </c>
      <c r="Y40" s="75">
        <f>IF(ISBLANK(AB21),0,IF(W27&lt;Y27,2,IF(W27=Y27,1,IF(W27&gt;Y27,0,"?"))))</f>
        <v>0</v>
      </c>
      <c r="Z40" s="73">
        <f>IF(ISBLANK(#REF!),0,IF(Z27&gt;AB27,2,IF(Z27=AB27,1,IF(Z27&lt;AB27,0,"?"))))</f>
        <v>1</v>
      </c>
      <c r="AB40" s="75">
        <f>IF(ISBLANK(#REF!),0,IF(Z27&lt;AB27,2,IF(Z27=AB27,1,IF(Z27&gt;AB27,0,"?"))))</f>
        <v>1</v>
      </c>
    </row>
    <row r="41" spans="2:28" s="73" customFormat="1" ht="20.100000000000001" customHeight="1" x14ac:dyDescent="0.2">
      <c r="E41" s="73">
        <f>IF(ISBLANK(P17),0,IF(K23&gt;M23,0,IF(K23=M23,1,IF(K23&lt;M23,2,"?"))))</f>
        <v>0</v>
      </c>
      <c r="G41" s="75">
        <f>IF(ISBLANK(P17),0,IF(K23&gt;M23,2,IF(K23=M23,1,IF(K23&lt;M23,0,"?"))))</f>
        <v>0</v>
      </c>
      <c r="H41" s="73">
        <f>IF(ISBLANK(P15),0,IF(K24&gt;M24,0,IF(K24=M24,1,IF(K24&lt;M24,2,"?"))))</f>
        <v>0</v>
      </c>
      <c r="J41" s="75">
        <f>IF(ISBLANK(P15),0,IF(K24&gt;M24,2,IF(K24=M24,1,IF(K24&lt;M24,0,"?"))))</f>
        <v>0</v>
      </c>
      <c r="K41" s="73">
        <f>IF(ISBLANK(P13),0,IF(K25&gt;M25,0,IF(K25=M25,1,IF(K25&lt;M25,2,"?"))))</f>
        <v>0</v>
      </c>
      <c r="M41" s="75">
        <f>IF(ISBLANK(P13),0,IF(K25&gt;M25,2,IF(K25=M25,1,IF(K25&lt;M25,0,"?"))))</f>
        <v>0</v>
      </c>
      <c r="N41" s="73" t="e">
        <f>IF(ISBLANK(#REF!),0,IF(#REF!&gt;#REF!,0,IF(#REF!=#REF!,1,IF(#REF!&lt;#REF!,2,"?"))))</f>
        <v>#REF!</v>
      </c>
      <c r="P41" s="75" t="e">
        <f>IF(ISBLANK(#REF!),0,IF(#REF!&gt;#REF!,2,IF(#REF!=#REF!,1,IF(#REF!&lt;#REF!,0,"?"))))</f>
        <v>#REF!</v>
      </c>
      <c r="Q41" s="73" t="e">
        <f>IF(ISBLANK(#REF!),0,IF(#REF!&gt;#REF!,0,IF(#REF!=#REF!,1,IF(#REF!&lt;#REF!,2,"?"))))</f>
        <v>#REF!</v>
      </c>
      <c r="S41" s="75" t="e">
        <f>IF(ISBLANK(#REF!),0,IF(#REF!&gt;#REF!,2,IF(#REF!=#REF!,1,IF(#REF!&lt;#REF!,0,"?"))))</f>
        <v>#REF!</v>
      </c>
      <c r="T41" s="73" t="e">
        <f>IF(ISBLANK(#REF!),0,IF(#REF!&gt;#REF!,0,IF(#REF!=#REF!,1,IF(#REF!&lt;#REF!,2,"?"))))</f>
        <v>#REF!</v>
      </c>
      <c r="V41" s="75" t="e">
        <f>IF(ISBLANK(#REF!),0,IF(#REF!&gt;#REF!,2,IF(#REF!=#REF!,1,IF(#REF!&lt;#REF!,0,"?"))))</f>
        <v>#REF!</v>
      </c>
      <c r="W41" s="73">
        <f>IF(ISBLANK(Z16),0,IF(W28&gt;Y28,2,IF(W28=Y28,1,IF(W28&lt;Y28,0,"?"))))</f>
        <v>1</v>
      </c>
      <c r="Y41" s="75">
        <f>IF(ISBLANK(AB16),0,IF(W28&lt;Y28,2,IF(W28=Y28,1,IF(W28&gt;Y28,0,"?"))))</f>
        <v>1</v>
      </c>
      <c r="Z41" s="73">
        <f>IF(ISBLANK(#REF!),0,IF(Z28&gt;AB28,2,IF(Z28=AB28,1,IF(Z28&lt;AB28,0,"?"))))</f>
        <v>1</v>
      </c>
      <c r="AB41" s="75">
        <f>IF(ISBLANK(#REF!),0,IF(Z28&lt;AB28,2,IF(Z28=AB28,1,IF(Z28&gt;AB28,0,"?"))))</f>
        <v>1</v>
      </c>
    </row>
    <row r="42" spans="2:28" s="1" customFormat="1" ht="20.100000000000001" customHeight="1" x14ac:dyDescent="0.25">
      <c r="Y42" s="2"/>
      <c r="Z42" s="3"/>
      <c r="AB42" s="2"/>
    </row>
    <row r="43" spans="2:28" s="1" customFormat="1" ht="20.100000000000001" customHeight="1" x14ac:dyDescent="0.25">
      <c r="Y43" s="2"/>
      <c r="Z43" s="3"/>
      <c r="AB43" s="2"/>
    </row>
    <row r="44" spans="2:28" s="1" customFormat="1" ht="20.100000000000001" customHeight="1" x14ac:dyDescent="0.25">
      <c r="Y44" s="2"/>
      <c r="Z44" s="3"/>
      <c r="AB44" s="2"/>
    </row>
    <row r="45" spans="2:28" s="1" customFormat="1" ht="20.100000000000001" customHeight="1" x14ac:dyDescent="0.25">
      <c r="Y45" s="2"/>
      <c r="Z45" s="3"/>
      <c r="AB45" s="2"/>
    </row>
    <row r="46" spans="2:28" s="1" customFormat="1" ht="20.100000000000001" customHeight="1" x14ac:dyDescent="0.25">
      <c r="Y46" s="2"/>
      <c r="Z46" s="3"/>
      <c r="AB46" s="2"/>
    </row>
    <row r="47" spans="2:28" s="1" customFormat="1" ht="20.100000000000001" customHeight="1" x14ac:dyDescent="0.25">
      <c r="Y47" s="2"/>
      <c r="Z47" s="3"/>
      <c r="AB47" s="2"/>
    </row>
    <row r="48" spans="2:28" s="1" customFormat="1" ht="20.100000000000001" customHeight="1" x14ac:dyDescent="0.25">
      <c r="Y48" s="2"/>
      <c r="Z48" s="3"/>
      <c r="AB48" s="2"/>
    </row>
    <row r="49" spans="25:28" s="1" customFormat="1" ht="20.100000000000001" customHeight="1" x14ac:dyDescent="0.25">
      <c r="Y49" s="2"/>
      <c r="Z49" s="3"/>
      <c r="AB49" s="2"/>
    </row>
    <row r="50" spans="25:28" s="1" customFormat="1" ht="20.100000000000001" customHeight="1" x14ac:dyDescent="0.25">
      <c r="Y50" s="2"/>
      <c r="Z50" s="3"/>
      <c r="AB50" s="2"/>
    </row>
    <row r="51" spans="25:28" s="1" customFormat="1" ht="20.100000000000001" customHeight="1" x14ac:dyDescent="0.25">
      <c r="Y51" s="2"/>
      <c r="Z51" s="3"/>
      <c r="AB51" s="2"/>
    </row>
    <row r="52" spans="25:28" s="1" customFormat="1" ht="20.100000000000001" customHeight="1" x14ac:dyDescent="0.25">
      <c r="Y52" s="2"/>
      <c r="Z52" s="3"/>
      <c r="AB52" s="2"/>
    </row>
    <row r="53" spans="25:28" s="1" customFormat="1" ht="20.100000000000001" customHeight="1" x14ac:dyDescent="0.25">
      <c r="Y53" s="2"/>
      <c r="Z53" s="3"/>
      <c r="AB53" s="2"/>
    </row>
    <row r="54" spans="25:28" s="1" customFormat="1" ht="20.100000000000001" customHeight="1" x14ac:dyDescent="0.25">
      <c r="Y54" s="2"/>
      <c r="Z54" s="3"/>
      <c r="AB54" s="2"/>
    </row>
    <row r="55" spans="25:28" s="1" customFormat="1" ht="20.100000000000001" customHeight="1" x14ac:dyDescent="0.25">
      <c r="Y55" s="2"/>
      <c r="Z55" s="3"/>
      <c r="AB55" s="2"/>
    </row>
    <row r="56" spans="25:28" s="1" customFormat="1" ht="20.100000000000001" customHeight="1" x14ac:dyDescent="0.25">
      <c r="Y56" s="2"/>
      <c r="Z56" s="3"/>
      <c r="AB56" s="2"/>
    </row>
    <row r="57" spans="25:28" s="1" customFormat="1" ht="20.100000000000001" customHeight="1" x14ac:dyDescent="0.25">
      <c r="Y57" s="2"/>
      <c r="Z57" s="3"/>
      <c r="AB57" s="2"/>
    </row>
    <row r="58" spans="25:28" s="1" customFormat="1" ht="20.100000000000001" customHeight="1" x14ac:dyDescent="0.25">
      <c r="Y58" s="2"/>
      <c r="Z58" s="3"/>
      <c r="AB58" s="2"/>
    </row>
    <row r="59" spans="25:28" s="1" customFormat="1" ht="20.100000000000001" customHeight="1" x14ac:dyDescent="0.25">
      <c r="Y59" s="2"/>
      <c r="Z59" s="3"/>
      <c r="AB59" s="2"/>
    </row>
    <row r="60" spans="25:28" s="1" customFormat="1" ht="20.100000000000001" customHeight="1" x14ac:dyDescent="0.25">
      <c r="Y60" s="2"/>
      <c r="Z60" s="3"/>
      <c r="AB60" s="2"/>
    </row>
    <row r="61" spans="25:28" s="1" customFormat="1" ht="20.100000000000001" customHeight="1" x14ac:dyDescent="0.25">
      <c r="Y61" s="2"/>
      <c r="Z61" s="3"/>
      <c r="AB61" s="2"/>
    </row>
    <row r="62" spans="25:28" s="1" customFormat="1" ht="20.100000000000001" customHeight="1" x14ac:dyDescent="0.25">
      <c r="Y62" s="2"/>
      <c r="Z62" s="3"/>
      <c r="AB62" s="2"/>
    </row>
    <row r="63" spans="25:28" s="1" customFormat="1" ht="20.100000000000001" customHeight="1" x14ac:dyDescent="0.25">
      <c r="Y63" s="2"/>
      <c r="Z63" s="3"/>
      <c r="AB63" s="2"/>
    </row>
    <row r="64" spans="25:28" s="1" customFormat="1" ht="20.100000000000001" customHeight="1" x14ac:dyDescent="0.25">
      <c r="Y64" s="2"/>
      <c r="Z64" s="3"/>
      <c r="AB64" s="2"/>
    </row>
    <row r="65" spans="25:28" s="1" customFormat="1" ht="20.100000000000001" customHeight="1" x14ac:dyDescent="0.25">
      <c r="Y65" s="2"/>
      <c r="Z65" s="3"/>
      <c r="AB65" s="2"/>
    </row>
    <row r="66" spans="25:28" s="1" customFormat="1" ht="20.100000000000001" customHeight="1" x14ac:dyDescent="0.25">
      <c r="Y66" s="2"/>
      <c r="Z66" s="3"/>
      <c r="AB66" s="2"/>
    </row>
    <row r="67" spans="25:28" s="1" customFormat="1" ht="20.100000000000001" customHeight="1" x14ac:dyDescent="0.25">
      <c r="Y67" s="2"/>
      <c r="Z67" s="3"/>
      <c r="AB67" s="2"/>
    </row>
    <row r="68" spans="25:28" s="1" customFormat="1" ht="20.100000000000001" customHeight="1" x14ac:dyDescent="0.25">
      <c r="Y68" s="2"/>
      <c r="Z68" s="3"/>
      <c r="AB68" s="2"/>
    </row>
    <row r="69" spans="25:28" s="1" customFormat="1" ht="20.100000000000001" customHeight="1" x14ac:dyDescent="0.25">
      <c r="Y69" s="2"/>
      <c r="Z69" s="3"/>
      <c r="AB69" s="2"/>
    </row>
    <row r="70" spans="25:28" s="1" customFormat="1" ht="20.100000000000001" customHeight="1" x14ac:dyDescent="0.25">
      <c r="Y70" s="2"/>
      <c r="Z70" s="3"/>
      <c r="AB70" s="2"/>
    </row>
    <row r="71" spans="25:28" s="1" customFormat="1" ht="20.100000000000001" customHeight="1" x14ac:dyDescent="0.25">
      <c r="Y71" s="2"/>
      <c r="Z71" s="3"/>
      <c r="AB71" s="2"/>
    </row>
    <row r="72" spans="25:28" s="1" customFormat="1" ht="20.100000000000001" customHeight="1" x14ac:dyDescent="0.25">
      <c r="Y72" s="2"/>
      <c r="Z72" s="3"/>
      <c r="AB72" s="2"/>
    </row>
    <row r="73" spans="25:28" s="1" customFormat="1" ht="20.100000000000001" customHeight="1" x14ac:dyDescent="0.25">
      <c r="Y73" s="2"/>
      <c r="Z73" s="3"/>
      <c r="AB73" s="2"/>
    </row>
    <row r="74" spans="25:28" s="1" customFormat="1" ht="20.100000000000001" customHeight="1" x14ac:dyDescent="0.25">
      <c r="Y74" s="2"/>
      <c r="Z74" s="3"/>
      <c r="AB74" s="2"/>
    </row>
    <row r="75" spans="25:28" s="1" customFormat="1" ht="20.100000000000001" customHeight="1" x14ac:dyDescent="0.25">
      <c r="Y75" s="2"/>
      <c r="Z75" s="3"/>
      <c r="AB75" s="2"/>
    </row>
    <row r="76" spans="25:28" s="1" customFormat="1" ht="20.100000000000001" customHeight="1" x14ac:dyDescent="0.25">
      <c r="Y76" s="2"/>
      <c r="Z76" s="3"/>
      <c r="AB76" s="2"/>
    </row>
    <row r="77" spans="25:28" s="1" customFormat="1" ht="20.100000000000001" customHeight="1" x14ac:dyDescent="0.25">
      <c r="Y77" s="2"/>
      <c r="Z77" s="3"/>
      <c r="AB77" s="2"/>
    </row>
    <row r="78" spans="25:28" s="1" customFormat="1" ht="20.100000000000001" customHeight="1" x14ac:dyDescent="0.25">
      <c r="Y78" s="2"/>
      <c r="Z78" s="3"/>
      <c r="AB78" s="2"/>
    </row>
    <row r="79" spans="25:28" s="1" customFormat="1" ht="20.100000000000001" customHeight="1" x14ac:dyDescent="0.25">
      <c r="Y79" s="2"/>
      <c r="Z79" s="3"/>
      <c r="AB79" s="2"/>
    </row>
    <row r="80" spans="25:28" s="1" customFormat="1" ht="20.100000000000001" customHeight="1" x14ac:dyDescent="0.25">
      <c r="Y80" s="2"/>
      <c r="Z80" s="3"/>
      <c r="AB80" s="2"/>
    </row>
    <row r="81" spans="25:28" s="1" customFormat="1" ht="20.100000000000001" customHeight="1" x14ac:dyDescent="0.25">
      <c r="Y81" s="2"/>
      <c r="Z81" s="3"/>
      <c r="AB81" s="2"/>
    </row>
    <row r="82" spans="25:28" s="1" customFormat="1" ht="20.100000000000001" customHeight="1" x14ac:dyDescent="0.25">
      <c r="Y82" s="2"/>
      <c r="Z82" s="3"/>
      <c r="AB82" s="2"/>
    </row>
    <row r="83" spans="25:28" s="1" customFormat="1" ht="20.100000000000001" customHeight="1" x14ac:dyDescent="0.25">
      <c r="Y83" s="2"/>
      <c r="Z83" s="3"/>
      <c r="AB83" s="2"/>
    </row>
    <row r="84" spans="25:28" s="1" customFormat="1" ht="20.100000000000001" customHeight="1" x14ac:dyDescent="0.25">
      <c r="Y84" s="2"/>
      <c r="Z84" s="3"/>
      <c r="AB84" s="2"/>
    </row>
    <row r="85" spans="25:28" s="1" customFormat="1" ht="20.100000000000001" customHeight="1" x14ac:dyDescent="0.25">
      <c r="Y85" s="2"/>
      <c r="Z85" s="3"/>
      <c r="AB85" s="2"/>
    </row>
    <row r="86" spans="25:28" s="1" customFormat="1" ht="20.100000000000001" customHeight="1" x14ac:dyDescent="0.25">
      <c r="Y86" s="2"/>
      <c r="Z86" s="3"/>
      <c r="AB86" s="2"/>
    </row>
    <row r="87" spans="25:28" s="1" customFormat="1" ht="20.100000000000001" customHeight="1" x14ac:dyDescent="0.25">
      <c r="Y87" s="2"/>
      <c r="Z87" s="3"/>
      <c r="AB87" s="2"/>
    </row>
    <row r="88" spans="25:28" s="1" customFormat="1" ht="20.100000000000001" customHeight="1" x14ac:dyDescent="0.25">
      <c r="Y88" s="2"/>
      <c r="Z88" s="3"/>
      <c r="AB88" s="2"/>
    </row>
    <row r="89" spans="25:28" s="1" customFormat="1" ht="20.100000000000001" customHeight="1" x14ac:dyDescent="0.25">
      <c r="Y89" s="2"/>
      <c r="Z89" s="3"/>
      <c r="AB89" s="2"/>
    </row>
    <row r="90" spans="25:28" s="1" customFormat="1" ht="20.100000000000001" customHeight="1" x14ac:dyDescent="0.25">
      <c r="Y90" s="2"/>
      <c r="Z90" s="3"/>
      <c r="AB90" s="2"/>
    </row>
    <row r="91" spans="25:28" s="1" customFormat="1" ht="20.100000000000001" customHeight="1" x14ac:dyDescent="0.25">
      <c r="Y91" s="2"/>
      <c r="Z91" s="3"/>
      <c r="AB91" s="2"/>
    </row>
    <row r="92" spans="25:28" s="1" customFormat="1" ht="20.100000000000001" customHeight="1" x14ac:dyDescent="0.25">
      <c r="Y92" s="2"/>
      <c r="Z92" s="3"/>
      <c r="AB92" s="2"/>
    </row>
    <row r="93" spans="25:28" s="1" customFormat="1" ht="20.100000000000001" customHeight="1" x14ac:dyDescent="0.25">
      <c r="Y93" s="2"/>
      <c r="Z93" s="3"/>
      <c r="AB93" s="2"/>
    </row>
    <row r="94" spans="25:28" s="1" customFormat="1" ht="20.100000000000001" customHeight="1" x14ac:dyDescent="0.25">
      <c r="Y94" s="2"/>
      <c r="Z94" s="3"/>
      <c r="AB94" s="2"/>
    </row>
    <row r="95" spans="25:28" s="1" customFormat="1" ht="20.100000000000001" customHeight="1" x14ac:dyDescent="0.25">
      <c r="Y95" s="2"/>
      <c r="Z95" s="3"/>
      <c r="AB95" s="2"/>
    </row>
    <row r="96" spans="25:28" s="1" customFormat="1" ht="20.100000000000001" customHeight="1" x14ac:dyDescent="0.25">
      <c r="Y96" s="2"/>
      <c r="Z96" s="3"/>
      <c r="AB96" s="2"/>
    </row>
    <row r="97" spans="25:28" s="1" customFormat="1" ht="20.100000000000001" customHeight="1" x14ac:dyDescent="0.25">
      <c r="Y97" s="2"/>
      <c r="Z97" s="3"/>
      <c r="AB97" s="2"/>
    </row>
    <row r="98" spans="25:28" s="1" customFormat="1" ht="20.100000000000001" customHeight="1" x14ac:dyDescent="0.25">
      <c r="Y98" s="2"/>
      <c r="Z98" s="3"/>
      <c r="AB98" s="2"/>
    </row>
    <row r="99" spans="25:28" s="1" customFormat="1" ht="20.100000000000001" customHeight="1" x14ac:dyDescent="0.25">
      <c r="Y99" s="2"/>
      <c r="Z99" s="3"/>
      <c r="AB99" s="2"/>
    </row>
    <row r="100" spans="25:28" s="1" customFormat="1" ht="20.100000000000001" customHeight="1" x14ac:dyDescent="0.25">
      <c r="Y100" s="2"/>
      <c r="Z100" s="3"/>
      <c r="AB100" s="2"/>
    </row>
    <row r="101" spans="25:28" s="1" customFormat="1" ht="20.100000000000001" customHeight="1" x14ac:dyDescent="0.25">
      <c r="Y101" s="2"/>
      <c r="Z101" s="3"/>
      <c r="AB101" s="2"/>
    </row>
    <row r="102" spans="25:28" s="1" customFormat="1" ht="20.100000000000001" customHeight="1" x14ac:dyDescent="0.25">
      <c r="Y102" s="2"/>
      <c r="Z102" s="3"/>
      <c r="AB102" s="2"/>
    </row>
    <row r="103" spans="25:28" s="1" customFormat="1" ht="20.100000000000001" customHeight="1" x14ac:dyDescent="0.25">
      <c r="Y103" s="2"/>
      <c r="Z103" s="3"/>
      <c r="AB103" s="2"/>
    </row>
    <row r="104" spans="25:28" s="1" customFormat="1" ht="20.100000000000001" customHeight="1" x14ac:dyDescent="0.25">
      <c r="Y104" s="2"/>
      <c r="Z104" s="3"/>
      <c r="AB104" s="2"/>
    </row>
    <row r="105" spans="25:28" s="1" customFormat="1" ht="20.100000000000001" customHeight="1" x14ac:dyDescent="0.25">
      <c r="Y105" s="2"/>
      <c r="Z105" s="3"/>
      <c r="AB105" s="2"/>
    </row>
    <row r="106" spans="25:28" s="1" customFormat="1" ht="20.100000000000001" customHeight="1" x14ac:dyDescent="0.25">
      <c r="Y106" s="2"/>
      <c r="Z106" s="3"/>
      <c r="AB106" s="2"/>
    </row>
    <row r="107" spans="25:28" s="1" customFormat="1" ht="20.100000000000001" customHeight="1" x14ac:dyDescent="0.25">
      <c r="Y107" s="2"/>
      <c r="Z107" s="3"/>
      <c r="AB107" s="2"/>
    </row>
    <row r="108" spans="25:28" s="1" customFormat="1" ht="20.100000000000001" customHeight="1" x14ac:dyDescent="0.25">
      <c r="Y108" s="2"/>
      <c r="Z108" s="3"/>
      <c r="AB108" s="2"/>
    </row>
    <row r="109" spans="25:28" s="1" customFormat="1" ht="20.100000000000001" customHeight="1" x14ac:dyDescent="0.25">
      <c r="Y109" s="2"/>
      <c r="Z109" s="3"/>
      <c r="AB109" s="2"/>
    </row>
    <row r="110" spans="25:28" s="1" customFormat="1" ht="20.100000000000001" customHeight="1" x14ac:dyDescent="0.25">
      <c r="Y110" s="2"/>
      <c r="Z110" s="3"/>
      <c r="AB110" s="2"/>
    </row>
    <row r="111" spans="25:28" s="1" customFormat="1" ht="20.100000000000001" customHeight="1" x14ac:dyDescent="0.25">
      <c r="Y111" s="2"/>
      <c r="Z111" s="3"/>
      <c r="AB111" s="2"/>
    </row>
    <row r="112" spans="25:28" s="1" customFormat="1" ht="20.100000000000001" customHeight="1" x14ac:dyDescent="0.25">
      <c r="Y112" s="2"/>
      <c r="Z112" s="3"/>
      <c r="AB112" s="2"/>
    </row>
    <row r="113" spans="25:28" s="1" customFormat="1" ht="20.100000000000001" customHeight="1" x14ac:dyDescent="0.25">
      <c r="Y113" s="2"/>
      <c r="Z113" s="3"/>
      <c r="AB113" s="2"/>
    </row>
    <row r="114" spans="25:28" s="1" customFormat="1" ht="20.100000000000001" customHeight="1" x14ac:dyDescent="0.25">
      <c r="Y114" s="2"/>
      <c r="Z114" s="3"/>
      <c r="AB114" s="2"/>
    </row>
    <row r="115" spans="25:28" s="1" customFormat="1" ht="20.100000000000001" customHeight="1" x14ac:dyDescent="0.25">
      <c r="Y115" s="2"/>
      <c r="Z115" s="3"/>
      <c r="AB115" s="2"/>
    </row>
    <row r="116" spans="25:28" s="1" customFormat="1" ht="20.100000000000001" customHeight="1" x14ac:dyDescent="0.25">
      <c r="Y116" s="2"/>
      <c r="Z116" s="3"/>
      <c r="AB116" s="2"/>
    </row>
    <row r="117" spans="25:28" s="1" customFormat="1" ht="20.100000000000001" customHeight="1" x14ac:dyDescent="0.25">
      <c r="Y117" s="2"/>
      <c r="Z117" s="3"/>
      <c r="AB117" s="2"/>
    </row>
    <row r="118" spans="25:28" s="1" customFormat="1" ht="20.100000000000001" customHeight="1" x14ac:dyDescent="0.25">
      <c r="Y118" s="2"/>
      <c r="Z118" s="3"/>
      <c r="AB118" s="2"/>
    </row>
    <row r="119" spans="25:28" s="1" customFormat="1" ht="20.100000000000001" customHeight="1" x14ac:dyDescent="0.25">
      <c r="Y119" s="2"/>
      <c r="Z119" s="3"/>
      <c r="AB119" s="2"/>
    </row>
    <row r="120" spans="25:28" s="1" customFormat="1" ht="20.100000000000001" customHeight="1" x14ac:dyDescent="0.25">
      <c r="Y120" s="2"/>
      <c r="Z120" s="3"/>
      <c r="AB120" s="2"/>
    </row>
    <row r="121" spans="25:28" s="1" customFormat="1" ht="20.100000000000001" customHeight="1" x14ac:dyDescent="0.25">
      <c r="Y121" s="2"/>
      <c r="Z121" s="3"/>
      <c r="AB121" s="2"/>
    </row>
    <row r="122" spans="25:28" s="1" customFormat="1" ht="20.100000000000001" customHeight="1" x14ac:dyDescent="0.25">
      <c r="Y122" s="2"/>
      <c r="Z122" s="3"/>
      <c r="AB122" s="2"/>
    </row>
    <row r="123" spans="25:28" s="1" customFormat="1" ht="20.100000000000001" customHeight="1" x14ac:dyDescent="0.25">
      <c r="Y123" s="2"/>
      <c r="Z123" s="3"/>
      <c r="AB123" s="2"/>
    </row>
    <row r="124" spans="25:28" s="1" customFormat="1" ht="20.100000000000001" customHeight="1" x14ac:dyDescent="0.25">
      <c r="Y124" s="2"/>
      <c r="Z124" s="3"/>
      <c r="AB124" s="2"/>
    </row>
    <row r="125" spans="25:28" s="1" customFormat="1" ht="20.100000000000001" customHeight="1" x14ac:dyDescent="0.25">
      <c r="Y125" s="2"/>
      <c r="Z125" s="3"/>
      <c r="AB125" s="2"/>
    </row>
    <row r="126" spans="25:28" s="1" customFormat="1" ht="20.100000000000001" customHeight="1" x14ac:dyDescent="0.25">
      <c r="Y126" s="2"/>
      <c r="Z126" s="3"/>
      <c r="AB126" s="2"/>
    </row>
    <row r="127" spans="25:28" s="1" customFormat="1" ht="20.100000000000001" customHeight="1" x14ac:dyDescent="0.25">
      <c r="Y127" s="2"/>
      <c r="Z127" s="3"/>
      <c r="AB127" s="2"/>
    </row>
    <row r="128" spans="25:28" s="1" customFormat="1" ht="20.100000000000001" customHeight="1" x14ac:dyDescent="0.25">
      <c r="Y128" s="2"/>
      <c r="Z128" s="3"/>
      <c r="AB128" s="2"/>
    </row>
    <row r="129" spans="25:28" s="1" customFormat="1" ht="20.100000000000001" customHeight="1" x14ac:dyDescent="0.25">
      <c r="Y129" s="2"/>
      <c r="Z129" s="3"/>
      <c r="AB129" s="2"/>
    </row>
    <row r="130" spans="25:28" s="1" customFormat="1" ht="20.100000000000001" customHeight="1" x14ac:dyDescent="0.25">
      <c r="Y130" s="2"/>
      <c r="Z130" s="3"/>
      <c r="AB130" s="2"/>
    </row>
    <row r="131" spans="25:28" s="1" customFormat="1" ht="20.100000000000001" customHeight="1" x14ac:dyDescent="0.25">
      <c r="Y131" s="2"/>
      <c r="Z131" s="3"/>
      <c r="AB131" s="2"/>
    </row>
    <row r="132" spans="25:28" s="1" customFormat="1" ht="20.100000000000001" customHeight="1" x14ac:dyDescent="0.25">
      <c r="Y132" s="2"/>
      <c r="Z132" s="3"/>
      <c r="AB132" s="2"/>
    </row>
    <row r="133" spans="25:28" s="1" customFormat="1" ht="20.100000000000001" customHeight="1" x14ac:dyDescent="0.25">
      <c r="Y133" s="2"/>
      <c r="Z133" s="3"/>
      <c r="AB133" s="2"/>
    </row>
    <row r="134" spans="25:28" s="1" customFormat="1" ht="20.100000000000001" customHeight="1" x14ac:dyDescent="0.25">
      <c r="Y134" s="2"/>
      <c r="Z134" s="3"/>
      <c r="AB134" s="2"/>
    </row>
    <row r="135" spans="25:28" s="1" customFormat="1" ht="20.100000000000001" customHeight="1" x14ac:dyDescent="0.25">
      <c r="Y135" s="2"/>
      <c r="Z135" s="3"/>
      <c r="AB135" s="2"/>
    </row>
    <row r="136" spans="25:28" s="1" customFormat="1" ht="20.100000000000001" customHeight="1" x14ac:dyDescent="0.25">
      <c r="Y136" s="2"/>
      <c r="Z136" s="3"/>
      <c r="AB136" s="2"/>
    </row>
    <row r="137" spans="25:28" s="1" customFormat="1" ht="20.100000000000001" customHeight="1" x14ac:dyDescent="0.25">
      <c r="Y137" s="2"/>
      <c r="Z137" s="3"/>
      <c r="AB137" s="2"/>
    </row>
    <row r="138" spans="25:28" s="1" customFormat="1" ht="20.100000000000001" customHeight="1" x14ac:dyDescent="0.25">
      <c r="Y138" s="2"/>
      <c r="Z138" s="3"/>
      <c r="AB138" s="2"/>
    </row>
    <row r="139" spans="25:28" s="1" customFormat="1" ht="20.100000000000001" customHeight="1" x14ac:dyDescent="0.25">
      <c r="Y139" s="2"/>
      <c r="Z139" s="3"/>
      <c r="AB139" s="2"/>
    </row>
    <row r="140" spans="25:28" s="1" customFormat="1" ht="20.100000000000001" customHeight="1" x14ac:dyDescent="0.25">
      <c r="Y140" s="2"/>
      <c r="Z140" s="3"/>
      <c r="AB140" s="2"/>
    </row>
    <row r="141" spans="25:28" s="1" customFormat="1" ht="20.100000000000001" customHeight="1" x14ac:dyDescent="0.25">
      <c r="Y141" s="2"/>
      <c r="Z141" s="3"/>
      <c r="AB141" s="2"/>
    </row>
    <row r="142" spans="25:28" ht="20.100000000000001" customHeight="1" x14ac:dyDescent="0.25"/>
    <row r="143" spans="25:28" ht="20.100000000000001" customHeight="1" x14ac:dyDescent="0.25"/>
    <row r="144" spans="25:28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</sheetData>
  <mergeCells count="76">
    <mergeCell ref="C7:G7"/>
    <mergeCell ref="I7:M7"/>
    <mergeCell ref="C8:G8"/>
    <mergeCell ref="I8:M8"/>
    <mergeCell ref="B2:AB2"/>
    <mergeCell ref="B4:J4"/>
    <mergeCell ref="K4:L4"/>
    <mergeCell ref="M4:Z4"/>
    <mergeCell ref="R5:W5"/>
    <mergeCell ref="C6:G6"/>
    <mergeCell ref="I6:M6"/>
    <mergeCell ref="R6:T6"/>
    <mergeCell ref="U6:W6"/>
    <mergeCell ref="Z3:AB3"/>
    <mergeCell ref="C11:G11"/>
    <mergeCell ref="I11:M11"/>
    <mergeCell ref="R11:U11"/>
    <mergeCell ref="W11:Y11"/>
    <mergeCell ref="Z11:AB11"/>
    <mergeCell ref="B10:G10"/>
    <mergeCell ref="H10:M10"/>
    <mergeCell ref="N10:P10"/>
    <mergeCell ref="Q10:U10"/>
    <mergeCell ref="W10:AB10"/>
    <mergeCell ref="C12:G12"/>
    <mergeCell ref="I12:M12"/>
    <mergeCell ref="R12:U12"/>
    <mergeCell ref="C13:G13"/>
    <mergeCell ref="I13:M13"/>
    <mergeCell ref="R13:U13"/>
    <mergeCell ref="C15:G15"/>
    <mergeCell ref="I15:M15"/>
    <mergeCell ref="R15:U15"/>
    <mergeCell ref="W15:Y15"/>
    <mergeCell ref="Z15:AB15"/>
    <mergeCell ref="W13:Y13"/>
    <mergeCell ref="Z13:AB13"/>
    <mergeCell ref="C14:G14"/>
    <mergeCell ref="I14:M14"/>
    <mergeCell ref="R14:U14"/>
    <mergeCell ref="C16:G16"/>
    <mergeCell ref="I16:M16"/>
    <mergeCell ref="R16:U16"/>
    <mergeCell ref="C17:G17"/>
    <mergeCell ref="I17:M17"/>
    <mergeCell ref="R17:U17"/>
    <mergeCell ref="Z17:AB17"/>
    <mergeCell ref="C18:G18"/>
    <mergeCell ref="I18:M18"/>
    <mergeCell ref="R18:U18"/>
    <mergeCell ref="C19:G19"/>
    <mergeCell ref="I19:M19"/>
    <mergeCell ref="R19:U19"/>
    <mergeCell ref="W19:Y19"/>
    <mergeCell ref="Z19:AB19"/>
    <mergeCell ref="B25:D25"/>
    <mergeCell ref="C20:G20"/>
    <mergeCell ref="I20:M20"/>
    <mergeCell ref="R20:U20"/>
    <mergeCell ref="W17:Y17"/>
    <mergeCell ref="B34:F34"/>
    <mergeCell ref="I34:O34"/>
    <mergeCell ref="R34:Y34"/>
    <mergeCell ref="U22:W22"/>
    <mergeCell ref="B27:D27"/>
    <mergeCell ref="E22:G22"/>
    <mergeCell ref="H22:J22"/>
    <mergeCell ref="K22:M22"/>
    <mergeCell ref="N22:P22"/>
    <mergeCell ref="R22:T22"/>
    <mergeCell ref="B33:F33"/>
    <mergeCell ref="I33:O33"/>
    <mergeCell ref="R33:Y33"/>
    <mergeCell ref="B28:D28"/>
    <mergeCell ref="B23:D23"/>
    <mergeCell ref="B24:D24"/>
  </mergeCells>
  <conditionalFormatting sqref="C11:G21 I11:M21 R11:U21">
    <cfRule type="cellIs" dxfId="0" priority="2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86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Mannschaftsspielplan 3-Spieler</dc:title>
  <dc:creator>DTKV</dc:creator>
  <cp:lastModifiedBy>André Bialk</cp:lastModifiedBy>
  <cp:lastPrinted>2023-02-03T16:29:43Z</cp:lastPrinted>
  <dcterms:created xsi:type="dcterms:W3CDTF">2023-01-21T13:54:50Z</dcterms:created>
  <dcterms:modified xsi:type="dcterms:W3CDTF">2023-04-04T22:10:25Z</dcterms:modified>
</cp:coreProperties>
</file>